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2767" yWindow="32767" windowWidth="11520" windowHeight="7300" activeTab="0"/>
  </bookViews>
  <sheets>
    <sheet name="pořadí" sheetId="1" r:id="rId1"/>
    <sheet name="turnaje" sheetId="2" r:id="rId2"/>
    <sheet name="výpočet" sheetId="3" r:id="rId3"/>
  </sheets>
  <definedNames>
    <definedName name="TabulkaVysledku">'výpočet'!$B$12:$Y$29</definedName>
  </definedNames>
  <calcPr fullCalcOnLoad="1"/>
</workbook>
</file>

<file path=xl/sharedStrings.xml><?xml version="1.0" encoding="utf-8"?>
<sst xmlns="http://schemas.openxmlformats.org/spreadsheetml/2006/main" count="1215" uniqueCount="155">
  <si>
    <t xml:space="preserve">Pořadí </t>
  </si>
  <si>
    <t>jméno</t>
  </si>
  <si>
    <t>oddíl</t>
  </si>
  <si>
    <t>vše</t>
  </si>
  <si>
    <t>8 nej</t>
  </si>
  <si>
    <t>celkem z 8 </t>
  </si>
  <si>
    <t>celkem</t>
  </si>
  <si>
    <t>ELON</t>
  </si>
  <si>
    <t>Pořadí podle nejlepších 8 výsledků</t>
  </si>
  <si>
    <t>Místo: sokolovna U Školské zahrady 9, Praha 8</t>
  </si>
  <si>
    <t>Termíny: pátky se sudým datem, mimo svátků</t>
  </si>
  <si>
    <t>Systém: 9 kol švýcarským systémem, celkové pořadí podle 8 nejlepších výsledků</t>
  </si>
  <si>
    <t>Poř.</t>
  </si>
  <si>
    <t>St.č.</t>
  </si>
  <si>
    <t>Jméno</t>
  </si>
  <si>
    <t>Rtg</t>
  </si>
  <si>
    <t>FED</t>
  </si>
  <si>
    <t>CZE</t>
  </si>
  <si>
    <t>TJ Kobylisy</t>
  </si>
  <si>
    <t>Klub/Místo</t>
  </si>
  <si>
    <t xml:space="preserve">Body </t>
  </si>
  <si>
    <t>PH 1</t>
  </si>
  <si>
    <t xml:space="preserve">Kopta Pavel </t>
  </si>
  <si>
    <t xml:space="preserve">Slovák Kilián </t>
  </si>
  <si>
    <t xml:space="preserve">Pařízek Vojtěch </t>
  </si>
  <si>
    <t xml:space="preserve">Molkanov Oleg </t>
  </si>
  <si>
    <t xml:space="preserve">Švadlenka Dominik </t>
  </si>
  <si>
    <t xml:space="preserve">Švadlenka Michal </t>
  </si>
  <si>
    <t xml:space="preserve">Plašil Petr </t>
  </si>
  <si>
    <t xml:space="preserve">Dolejš Jakub </t>
  </si>
  <si>
    <t>Konečné pořadí po 9 kolech</t>
  </si>
  <si>
    <t>Ceny je nutné převzít při vyhlášení výsledků v den konání posledního turnaje.</t>
  </si>
  <si>
    <t>FM</t>
  </si>
  <si>
    <t xml:space="preserve">Czernek Jiří </t>
  </si>
  <si>
    <t xml:space="preserve">Filip Petr </t>
  </si>
  <si>
    <t>ŠO Praga Praha</t>
  </si>
  <si>
    <t>Poznámka</t>
  </si>
  <si>
    <t>Pomocné hodnocení1: Buchholz Tie-Breaks (variabel with parameter)</t>
  </si>
  <si>
    <t>WCM</t>
  </si>
  <si>
    <t xml:space="preserve">Turková Karolína </t>
  </si>
  <si>
    <t>SVK</t>
  </si>
  <si>
    <t>cizinec</t>
  </si>
  <si>
    <t xml:space="preserve">Sudý pátek bleskový 2019-2020 1. turnaj </t>
  </si>
  <si>
    <t>Poslední aktualizace21.09.2019 08:45:37</t>
  </si>
  <si>
    <t xml:space="preserve">Havel Jiří </t>
  </si>
  <si>
    <t xml:space="preserve">Pravda Kryštof </t>
  </si>
  <si>
    <t>ŠK Slavoj Litoměřice, z.s.</t>
  </si>
  <si>
    <t xml:space="preserve">Kohout Filip </t>
  </si>
  <si>
    <t xml:space="preserve">Kocman Ondřej </t>
  </si>
  <si>
    <t>Všechny detaily tohoto turnaje naleznete pod  http://chess-results.com/tnr473005.aspx?lan=5</t>
  </si>
  <si>
    <t>Ceny v seriálu: 1. místo 1500,-Kč, 2. místo 1000,-Kč , 3. místo 500,-Kč</t>
  </si>
  <si>
    <t>Sudý pátek - bleskové turnaje 2019/2020</t>
  </si>
  <si>
    <t>Věcné ceny: hráči na 4.-10. místě, 3 nejlepší hráči s ELO do 1600 (podle ELO ČR k 5.5.)</t>
  </si>
  <si>
    <t>Termíny: pátky se sudým datem</t>
  </si>
  <si>
    <t xml:space="preserve">Sudý pátek bleskový 2019-2020 2. turnaj </t>
  </si>
  <si>
    <t>Poslední aktualizace20.10.2019 10:20:50</t>
  </si>
  <si>
    <t xml:space="preserve">Barotek Martin </t>
  </si>
  <si>
    <t xml:space="preserve">Hampek Miroslav </t>
  </si>
  <si>
    <t>TJ Sokol Postřekov</t>
  </si>
  <si>
    <t xml:space="preserve">Pecka Jan </t>
  </si>
  <si>
    <t>Sokol Brandýs nad Labem</t>
  </si>
  <si>
    <t xml:space="preserve">Wichs Jakub </t>
  </si>
  <si>
    <t xml:space="preserve">Kovář Petr </t>
  </si>
  <si>
    <t xml:space="preserve">Bartoš Miroslav </t>
  </si>
  <si>
    <t>TJ Bohemians Praha</t>
  </si>
  <si>
    <t xml:space="preserve">Sadil Antonín </t>
  </si>
  <si>
    <t xml:space="preserve">Paták Vojtěch </t>
  </si>
  <si>
    <t>Všechny detaily tohoto turnaje naleznete pod  http://chess-results.com/tnr481720.aspx?lan=5</t>
  </si>
  <si>
    <t xml:space="preserve">Sudý pátek bleskový 2019-2020 3. turnaj </t>
  </si>
  <si>
    <t>Poslední aktualizace20.10.2019 10:19:01</t>
  </si>
  <si>
    <t xml:space="preserve">Sharashenidze Akaki </t>
  </si>
  <si>
    <t>ŠK Slavoj Poruba</t>
  </si>
  <si>
    <t xml:space="preserve">Neymer Evgeny </t>
  </si>
  <si>
    <t>GROP Praha</t>
  </si>
  <si>
    <t xml:space="preserve">Kříž Pavel </t>
  </si>
  <si>
    <t xml:space="preserve">Neymer Leonid </t>
  </si>
  <si>
    <t xml:space="preserve">Žemlička Ivan </t>
  </si>
  <si>
    <t xml:space="preserve">Davaakhuu Anungoo </t>
  </si>
  <si>
    <t>Všechny detaily tohoto turnaje naleznete pod  http://chess-results.com/tnr481718.aspx?lan=5</t>
  </si>
  <si>
    <t xml:space="preserve">Sudý pátek bleskový 2019-2020 4. turnaj </t>
  </si>
  <si>
    <t>Poslední aktualizace09.11.2019 11:10:21</t>
  </si>
  <si>
    <t xml:space="preserve">Karas Marek </t>
  </si>
  <si>
    <t xml:space="preserve">Ostrý Michal </t>
  </si>
  <si>
    <t xml:space="preserve">Jorrah Pascal </t>
  </si>
  <si>
    <t xml:space="preserve">Homola Josef </t>
  </si>
  <si>
    <t>SK Rapid Praha</t>
  </si>
  <si>
    <t>Všechny detaily tohoto turnaje naleznete pod  http://chess-results.com/tnr487541.aspx?lan=5</t>
  </si>
  <si>
    <t xml:space="preserve">Sudý pátek bleskový 2019-2020 5. turnaj </t>
  </si>
  <si>
    <t>Poslední aktualizace23.11.2019 22:15:00</t>
  </si>
  <si>
    <t>Cizinec</t>
  </si>
  <si>
    <t>Tj Kobylisy</t>
  </si>
  <si>
    <t>Šo Praga Praha</t>
  </si>
  <si>
    <t xml:space="preserve">Andrle Filip </t>
  </si>
  <si>
    <t xml:space="preserve">Tlamsa Radovan </t>
  </si>
  <si>
    <t>Sportovní Klub Kbely</t>
  </si>
  <si>
    <t xml:space="preserve">Černý Tomáš </t>
  </si>
  <si>
    <t xml:space="preserve">Devera Filip </t>
  </si>
  <si>
    <t>Sokol Brandýs Nad Labem</t>
  </si>
  <si>
    <t>Sk Rapid Praha</t>
  </si>
  <si>
    <t xml:space="preserve">Krmelová Tereza </t>
  </si>
  <si>
    <t>Všechny detaily tohoto turnaje naleznete pod  http://chess-results.com/tnr492205.aspx?lan=5</t>
  </si>
  <si>
    <t xml:space="preserve">Sudý pátek bleskový 2019-2020 6. turnaj </t>
  </si>
  <si>
    <t>Poslední aktualizace07.12.2019 21:04:57</t>
  </si>
  <si>
    <t xml:space="preserve">Formánek Martin </t>
  </si>
  <si>
    <t xml:space="preserve">Kolmychek Evelina </t>
  </si>
  <si>
    <t xml:space="preserve">Ostrý Pavel </t>
  </si>
  <si>
    <t>Tj Bohemians Praha</t>
  </si>
  <si>
    <t xml:space="preserve">Šebesta Jan </t>
  </si>
  <si>
    <t>Tj Svádov-Olšinky</t>
  </si>
  <si>
    <t xml:space="preserve">Čapla Jiří </t>
  </si>
  <si>
    <t xml:space="preserve">Pospíšil Pavel </t>
  </si>
  <si>
    <t xml:space="preserve">Aleš Zbyněk </t>
  </si>
  <si>
    <t xml:space="preserve">Sudý pátek bleskový 2019-2020 7. turnaj </t>
  </si>
  <si>
    <t>Poslední aktualizace24.12.2019 13:59:48</t>
  </si>
  <si>
    <t xml:space="preserve">Skýpala Ondřej </t>
  </si>
  <si>
    <t>IM</t>
  </si>
  <si>
    <t xml:space="preserve">Hinks-Edwards Thomas R J </t>
  </si>
  <si>
    <t>TJ Neratovice</t>
  </si>
  <si>
    <t xml:space="preserve">Málek Martin </t>
  </si>
  <si>
    <t xml:space="preserve">Routner Jakub </t>
  </si>
  <si>
    <t xml:space="preserve">Brenner David </t>
  </si>
  <si>
    <t xml:space="preserve">Kuchař Matěj </t>
  </si>
  <si>
    <t>Beskydská šachová škola z.s.</t>
  </si>
  <si>
    <t xml:space="preserve">Kučera Tomáš </t>
  </si>
  <si>
    <t>ŠK TJ Dolní Benešov</t>
  </si>
  <si>
    <t xml:space="preserve">Paulsen Erik </t>
  </si>
  <si>
    <t xml:space="preserve">Viták Jiří </t>
  </si>
  <si>
    <t>TJ Desko Liberec</t>
  </si>
  <si>
    <t xml:space="preserve">Oborný Tomáš </t>
  </si>
  <si>
    <t>TJ Ostrava</t>
  </si>
  <si>
    <t xml:space="preserve">Kovářová Oxana </t>
  </si>
  <si>
    <t xml:space="preserve">Paulsen Alexandra </t>
  </si>
  <si>
    <t xml:space="preserve">Rangotis David </t>
  </si>
  <si>
    <t>Všechny detaily tohoto turnaje naleznete pod  http://chess-results.com/tnr500834.aspx?lan=5</t>
  </si>
  <si>
    <t xml:space="preserve">Sudý pátek bleskový 2019-2020 8. turnaj </t>
  </si>
  <si>
    <t>Poslední aktualizace11.01.2020 15:51:05</t>
  </si>
  <si>
    <t>WFM</t>
  </si>
  <si>
    <t>RUS</t>
  </si>
  <si>
    <t xml:space="preserve">Bazyuk Mykhaylo </t>
  </si>
  <si>
    <t>Všechny detaily tohoto turnaje naleznete pod  http://chess-results.com/tnr506238.aspx?lan=5</t>
  </si>
  <si>
    <t xml:space="preserve">Sudý pátek bleskový 2019-2020 9. turnaj </t>
  </si>
  <si>
    <t>Poslední aktualizace25.01.2020 11:32:44</t>
  </si>
  <si>
    <t xml:space="preserve">Valeš Václav </t>
  </si>
  <si>
    <t>SK Děčín</t>
  </si>
  <si>
    <t xml:space="preserve">Martínek Ondřej </t>
  </si>
  <si>
    <t xml:space="preserve">Czernek  Jiří </t>
  </si>
  <si>
    <t xml:space="preserve">Laušman René </t>
  </si>
  <si>
    <t xml:space="preserve">Lucas Martin </t>
  </si>
  <si>
    <t>Všechny detaily tohoto turnaje naleznete pod  http://chess-results.com/tnr510047.aspx?lan=5</t>
  </si>
  <si>
    <t xml:space="preserve">Sudý pátek bleskový 2019-2020 10. turnaj </t>
  </si>
  <si>
    <t>Poslední aktualizace15.02.2020 12:02:45</t>
  </si>
  <si>
    <t>Všechny detaily tohoto turnaje naleznete pod  http://chess-results.com/tnr516986.aspx?lan=5</t>
  </si>
  <si>
    <t xml:space="preserve">Sudý pátek bleskový 2019-2020 11. turnaj </t>
  </si>
  <si>
    <t>Poslední aktualizace03.03.2020 17:43:21</t>
  </si>
  <si>
    <t>Všechny detaily tohoto turnaje naleznete pod  http://chess-results.com/tnr522482.aspx?lan=5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</si>
</sst>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dd/mm/yy;@"/>
    <numFmt numFmtId="168" formatCode="mm\ 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dd/mm/yy"/>
    <numFmt numFmtId="173" formatCode="_-* #,##0\ _€_-;\-* #,##0\ _€_-;_-* &quot;-&quot;\ _€_-;_-@_-"/>
    <numFmt numFmtId="174" formatCode="_-* #,##0\ &quot;€&quot;_-;\-* #,##0\ &quot;€&quot;_-;_-* &quot;-&quot;\ &quot;€&quot;_-;_-@_-"/>
    <numFmt numFmtId="175" formatCode="_-* #,##0.00\ _€_-;\-* #,##0.00\ _€_-;_-* &quot;-&quot;??\ _€_-;_-@_-"/>
    <numFmt numFmtId="176" formatCode="_-* #,##0.00\ &quot;€&quot;_-;\-* #,##0.00\ &quot;€&quot;_-;_-* &quot;-&quot;??\ &quot;€&quot;_-;_-@_-"/>
    <numFmt numFmtId="177" formatCode="[$¥€-2]\ #\ ##,000_);[Red]\([$€-2]\ #\ ##,000\)"/>
  </numFmts>
  <fonts count="96">
    <font>
      <sz val="10"/>
      <name val="Arial CE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b/>
      <sz val="10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sz val="10"/>
      <name val="Times New Roman CE"/>
      <family val="1"/>
    </font>
    <font>
      <sz val="8"/>
      <name val="Times New Roman CE"/>
      <family val="1"/>
    </font>
    <font>
      <b/>
      <sz val="16"/>
      <color indexed="22"/>
      <name val="Times New Roman CE"/>
      <family val="1"/>
    </font>
    <font>
      <sz val="9"/>
      <name val="Arial CE"/>
      <family val="2"/>
    </font>
    <font>
      <b/>
      <sz val="9"/>
      <name val="Times New Roman CE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5"/>
      <name val="Times New Roman"/>
      <family val="1"/>
    </font>
    <font>
      <sz val="5"/>
      <name val="Times New Roman"/>
      <family val="1"/>
    </font>
    <font>
      <sz val="6"/>
      <name val="Times New Roman"/>
      <family val="1"/>
    </font>
    <font>
      <b/>
      <sz val="10"/>
      <color indexed="16"/>
      <name val="Times New Roman CE"/>
      <family val="1"/>
    </font>
    <font>
      <sz val="10"/>
      <color indexed="16"/>
      <name val="Arial CE"/>
      <family val="2"/>
    </font>
    <font>
      <b/>
      <sz val="16"/>
      <color indexed="16"/>
      <name val="Times New Roman CE"/>
      <family val="1"/>
    </font>
    <font>
      <sz val="8"/>
      <color indexed="16"/>
      <name val="Times New Roman CE"/>
      <family val="1"/>
    </font>
    <font>
      <sz val="6"/>
      <color indexed="16"/>
      <name val="Times New Roman"/>
      <family val="1"/>
    </font>
    <font>
      <sz val="10"/>
      <color indexed="16"/>
      <name val="Times New Roman CE"/>
      <family val="1"/>
    </font>
    <font>
      <sz val="8"/>
      <color indexed="16"/>
      <name val="Times New Roman"/>
      <family val="1"/>
    </font>
    <font>
      <sz val="12"/>
      <name val="Arial CE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16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6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7"/>
      <color indexed="14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4"/>
      <name val="Arial"/>
      <family val="2"/>
    </font>
    <font>
      <b/>
      <sz val="10"/>
      <color indexed="14"/>
      <name val="Arial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7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8A2BE2"/>
      <name val="Arial"/>
      <family val="2"/>
    </font>
    <font>
      <b/>
      <sz val="7"/>
      <color rgb="FF8A2BE2"/>
      <name val="Arial"/>
      <family val="2"/>
    </font>
    <font>
      <b/>
      <sz val="10"/>
      <color rgb="FF8A2BE2"/>
      <name val="Arial"/>
      <family val="2"/>
    </font>
    <font>
      <b/>
      <sz val="11"/>
      <color rgb="FF000000"/>
      <name val="Calibri"/>
      <family val="2"/>
    </font>
    <font>
      <sz val="7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7"/>
      <color rgb="FF8A2BE2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68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1" borderId="0" applyNumberFormat="0" applyBorder="0" applyAlignment="0" applyProtection="0"/>
    <xf numFmtId="0" fontId="1" fillId="0" borderId="0">
      <alignment/>
      <protection/>
    </xf>
    <xf numFmtId="0" fontId="7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7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76" fillId="23" borderId="0" applyNumberFormat="0" applyBorder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66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6" fontId="7" fillId="0" borderId="0" xfId="0" applyNumberFormat="1" applyFont="1" applyAlignment="1">
      <alignment/>
    </xf>
    <xf numFmtId="0" fontId="1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166" fontId="15" fillId="0" borderId="10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66" fontId="8" fillId="0" borderId="10" xfId="0" applyNumberFormat="1" applyFont="1" applyBorder="1" applyAlignment="1">
      <alignment horizontal="center"/>
    </xf>
    <xf numFmtId="166" fontId="13" fillId="0" borderId="10" xfId="0" applyNumberFormat="1" applyFont="1" applyBorder="1" applyAlignment="1">
      <alignment horizontal="center"/>
    </xf>
    <xf numFmtId="166" fontId="8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166" fontId="8" fillId="0" borderId="10" xfId="0" applyNumberFormat="1" applyFont="1" applyBorder="1" applyAlignment="1">
      <alignment horizontal="center"/>
    </xf>
    <xf numFmtId="166" fontId="13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18" fillId="0" borderId="0" xfId="0" applyFont="1" applyAlignment="1">
      <alignment horizontal="left"/>
    </xf>
    <xf numFmtId="0" fontId="18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 textRotation="90"/>
    </xf>
    <xf numFmtId="0" fontId="20" fillId="0" borderId="0" xfId="0" applyFont="1" applyAlignment="1">
      <alignment/>
    </xf>
    <xf numFmtId="166" fontId="19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166" fontId="20" fillId="0" borderId="0" xfId="0" applyNumberFormat="1" applyFont="1" applyAlignment="1">
      <alignment/>
    </xf>
    <xf numFmtId="167" fontId="25" fillId="0" borderId="10" xfId="0" applyNumberFormat="1" applyFont="1" applyBorder="1" applyAlignment="1">
      <alignment horizontal="center" textRotation="90"/>
    </xf>
    <xf numFmtId="0" fontId="23" fillId="0" borderId="0" xfId="0" applyFont="1" applyAlignment="1">
      <alignment horizontal="left"/>
    </xf>
    <xf numFmtId="166" fontId="22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1" fillId="0" borderId="0" xfId="46">
      <alignment/>
      <protection/>
    </xf>
    <xf numFmtId="0" fontId="21" fillId="0" borderId="0" xfId="0" applyFont="1" applyAlignment="1">
      <alignment/>
    </xf>
    <xf numFmtId="0" fontId="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166" fontId="49" fillId="0" borderId="0" xfId="0" applyNumberFormat="1" applyFont="1" applyAlignment="1">
      <alignment horizontal="center"/>
    </xf>
    <xf numFmtId="1" fontId="49" fillId="0" borderId="0" xfId="0" applyNumberFormat="1" applyFont="1" applyAlignment="1">
      <alignment horizontal="center"/>
    </xf>
    <xf numFmtId="0" fontId="51" fillId="0" borderId="0" xfId="0" applyFont="1" applyAlignment="1">
      <alignment/>
    </xf>
    <xf numFmtId="0" fontId="49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166" fontId="52" fillId="0" borderId="0" xfId="0" applyNumberFormat="1" applyFont="1" applyAlignment="1">
      <alignment horizontal="center"/>
    </xf>
    <xf numFmtId="166" fontId="52" fillId="0" borderId="0" xfId="0" applyNumberFormat="1" applyFont="1" applyAlignment="1">
      <alignment horizontal="center"/>
    </xf>
    <xf numFmtId="166" fontId="49" fillId="0" borderId="0" xfId="0" applyNumberFormat="1" applyFont="1" applyAlignment="1">
      <alignment horizontal="center"/>
    </xf>
    <xf numFmtId="1" fontId="49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83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84" fillId="0" borderId="0" xfId="0" applyFont="1" applyFill="1" applyAlignment="1">
      <alignment/>
    </xf>
    <xf numFmtId="0" fontId="83" fillId="0" borderId="12" xfId="0" applyFont="1" applyFill="1" applyBorder="1" applyAlignment="1">
      <alignment horizontal="center" vertical="center"/>
    </xf>
    <xf numFmtId="0" fontId="83" fillId="0" borderId="12" xfId="0" applyFont="1" applyFill="1" applyBorder="1" applyAlignment="1">
      <alignment vertical="center"/>
    </xf>
    <xf numFmtId="0" fontId="83" fillId="0" borderId="12" xfId="0" applyFont="1" applyFill="1" applyBorder="1" applyAlignment="1">
      <alignment horizontal="right" vertical="center"/>
    </xf>
    <xf numFmtId="0" fontId="85" fillId="0" borderId="12" xfId="0" applyFont="1" applyFill="1" applyBorder="1" applyAlignment="1">
      <alignment horizontal="center"/>
    </xf>
    <xf numFmtId="0" fontId="85" fillId="0" borderId="12" xfId="0" applyFont="1" applyFill="1" applyBorder="1" applyAlignment="1">
      <alignment/>
    </xf>
    <xf numFmtId="0" fontId="85" fillId="0" borderId="12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83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83" fillId="0" borderId="0" xfId="0" applyFont="1" applyBorder="1" applyAlignment="1">
      <alignment horizontal="center" vertical="center"/>
    </xf>
    <xf numFmtId="0" fontId="83" fillId="0" borderId="0" xfId="0" applyFont="1" applyBorder="1" applyAlignment="1">
      <alignment vertical="center"/>
    </xf>
    <xf numFmtId="0" fontId="83" fillId="0" borderId="0" xfId="0" applyFont="1" applyBorder="1" applyAlignment="1">
      <alignment horizontal="right" vertical="center"/>
    </xf>
    <xf numFmtId="0" fontId="85" fillId="0" borderId="0" xfId="0" applyFont="1" applyBorder="1" applyAlignment="1">
      <alignment horizontal="center"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right"/>
    </xf>
    <xf numFmtId="0" fontId="26" fillId="0" borderId="0" xfId="0" applyFont="1" applyBorder="1" applyAlignment="1">
      <alignment/>
    </xf>
    <xf numFmtId="0" fontId="1" fillId="0" borderId="0" xfId="46" applyBorder="1">
      <alignment/>
      <protection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83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vertical="center"/>
    </xf>
    <xf numFmtId="0" fontId="83" fillId="0" borderId="0" xfId="0" applyFont="1" applyFill="1" applyBorder="1" applyAlignment="1">
      <alignment horizontal="right" vertical="center"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85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86" fillId="0" borderId="0" xfId="0" applyFont="1" applyFill="1" applyBorder="1" applyAlignment="1">
      <alignment vertical="top"/>
    </xf>
    <xf numFmtId="0" fontId="87" fillId="0" borderId="0" xfId="0" applyFont="1" applyFill="1" applyBorder="1" applyAlignment="1">
      <alignment/>
    </xf>
    <xf numFmtId="0" fontId="88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85" fillId="0" borderId="0" xfId="0" applyFont="1" applyFill="1" applyAlignment="1">
      <alignment/>
    </xf>
    <xf numFmtId="0" fontId="89" fillId="0" borderId="0" xfId="0" applyFont="1" applyFill="1" applyAlignment="1">
      <alignment/>
    </xf>
    <xf numFmtId="0" fontId="83" fillId="0" borderId="0" xfId="0" applyFont="1" applyFill="1" applyAlignment="1">
      <alignment vertical="top"/>
    </xf>
    <xf numFmtId="0" fontId="84" fillId="0" borderId="0" xfId="0" applyFont="1" applyFill="1" applyAlignment="1">
      <alignment/>
    </xf>
    <xf numFmtId="0" fontId="83" fillId="0" borderId="12" xfId="0" applyFont="1" applyFill="1" applyBorder="1" applyAlignment="1">
      <alignment horizontal="center" vertical="center"/>
    </xf>
    <xf numFmtId="0" fontId="83" fillId="0" borderId="12" xfId="0" applyFont="1" applyFill="1" applyBorder="1" applyAlignment="1">
      <alignment vertical="center"/>
    </xf>
    <xf numFmtId="0" fontId="83" fillId="0" borderId="12" xfId="0" applyFont="1" applyFill="1" applyBorder="1" applyAlignment="1">
      <alignment horizontal="right" vertical="center"/>
    </xf>
    <xf numFmtId="0" fontId="85" fillId="0" borderId="12" xfId="0" applyFont="1" applyFill="1" applyBorder="1" applyAlignment="1">
      <alignment horizontal="center"/>
    </xf>
    <xf numFmtId="0" fontId="85" fillId="0" borderId="12" xfId="0" applyFont="1" applyFill="1" applyBorder="1" applyAlignment="1">
      <alignment/>
    </xf>
    <xf numFmtId="0" fontId="85" fillId="0" borderId="12" xfId="0" applyFont="1" applyFill="1" applyBorder="1" applyAlignment="1">
      <alignment horizontal="right"/>
    </xf>
    <xf numFmtId="0" fontId="85" fillId="0" borderId="0" xfId="0" applyFont="1" applyFill="1" applyAlignment="1">
      <alignment/>
    </xf>
    <xf numFmtId="0" fontId="89" fillId="0" borderId="0" xfId="0" applyFont="1" applyFill="1" applyAlignment="1">
      <alignment/>
    </xf>
    <xf numFmtId="0" fontId="30" fillId="0" borderId="0" xfId="0" applyFont="1" applyAlignment="1">
      <alignment/>
    </xf>
    <xf numFmtId="0" fontId="83" fillId="0" borderId="0" xfId="0" applyFont="1" applyFill="1" applyAlignment="1">
      <alignment vertical="top"/>
    </xf>
    <xf numFmtId="0" fontId="84" fillId="0" borderId="0" xfId="0" applyFont="1" applyFill="1" applyAlignment="1">
      <alignment/>
    </xf>
    <xf numFmtId="0" fontId="83" fillId="0" borderId="12" xfId="0" applyFont="1" applyFill="1" applyBorder="1" applyAlignment="1">
      <alignment horizontal="center" vertical="center"/>
    </xf>
    <xf numFmtId="0" fontId="83" fillId="0" borderId="12" xfId="0" applyFont="1" applyFill="1" applyBorder="1" applyAlignment="1">
      <alignment vertical="center"/>
    </xf>
    <xf numFmtId="0" fontId="83" fillId="0" borderId="12" xfId="0" applyFont="1" applyFill="1" applyBorder="1" applyAlignment="1">
      <alignment horizontal="right" vertical="center"/>
    </xf>
    <xf numFmtId="0" fontId="85" fillId="0" borderId="12" xfId="0" applyFont="1" applyFill="1" applyBorder="1" applyAlignment="1">
      <alignment horizontal="center"/>
    </xf>
    <xf numFmtId="0" fontId="85" fillId="0" borderId="12" xfId="0" applyFont="1" applyFill="1" applyBorder="1" applyAlignment="1">
      <alignment/>
    </xf>
    <xf numFmtId="0" fontId="85" fillId="0" borderId="12" xfId="0" applyFont="1" applyFill="1" applyBorder="1" applyAlignment="1">
      <alignment horizontal="right"/>
    </xf>
    <xf numFmtId="0" fontId="85" fillId="0" borderId="0" xfId="0" applyFont="1" applyFill="1" applyAlignment="1">
      <alignment/>
    </xf>
    <xf numFmtId="0" fontId="89" fillId="0" borderId="0" xfId="0" applyFont="1" applyFill="1" applyAlignment="1">
      <alignment/>
    </xf>
    <xf numFmtId="0" fontId="90" fillId="0" borderId="0" xfId="0" applyFont="1" applyFill="1" applyAlignment="1">
      <alignment/>
    </xf>
    <xf numFmtId="0" fontId="83" fillId="0" borderId="0" xfId="0" applyFont="1" applyAlignment="1">
      <alignment vertical="top"/>
    </xf>
    <xf numFmtId="0" fontId="84" fillId="0" borderId="0" xfId="0" applyFont="1" applyAlignment="1">
      <alignment/>
    </xf>
    <xf numFmtId="0" fontId="85" fillId="0" borderId="12" xfId="0" applyFont="1" applyBorder="1" applyAlignment="1">
      <alignment horizontal="center"/>
    </xf>
    <xf numFmtId="0" fontId="85" fillId="0" borderId="12" xfId="0" applyFont="1" applyBorder="1" applyAlignment="1">
      <alignment/>
    </xf>
    <xf numFmtId="0" fontId="85" fillId="0" borderId="12" xfId="0" applyFont="1" applyBorder="1" applyAlignment="1">
      <alignment horizontal="right"/>
    </xf>
    <xf numFmtId="0" fontId="85" fillId="0" borderId="0" xfId="0" applyFont="1" applyAlignment="1">
      <alignment/>
    </xf>
    <xf numFmtId="0" fontId="89" fillId="0" borderId="0" xfId="0" applyFont="1" applyAlignment="1">
      <alignment/>
    </xf>
    <xf numFmtId="0" fontId="83" fillId="0" borderId="0" xfId="0" applyFont="1" applyFill="1" applyAlignment="1">
      <alignment vertical="top"/>
    </xf>
    <xf numFmtId="0" fontId="84" fillId="0" borderId="0" xfId="0" applyFont="1" applyFill="1" applyAlignment="1">
      <alignment/>
    </xf>
    <xf numFmtId="0" fontId="83" fillId="0" borderId="12" xfId="0" applyFont="1" applyFill="1" applyBorder="1" applyAlignment="1">
      <alignment horizontal="center" vertical="center"/>
    </xf>
    <xf numFmtId="0" fontId="83" fillId="0" borderId="12" xfId="0" applyFont="1" applyFill="1" applyBorder="1" applyAlignment="1">
      <alignment vertical="center"/>
    </xf>
    <xf numFmtId="0" fontId="83" fillId="0" borderId="12" xfId="0" applyFont="1" applyFill="1" applyBorder="1" applyAlignment="1">
      <alignment horizontal="right" vertical="center"/>
    </xf>
    <xf numFmtId="0" fontId="85" fillId="0" borderId="12" xfId="0" applyFont="1" applyFill="1" applyBorder="1" applyAlignment="1">
      <alignment horizontal="center"/>
    </xf>
    <xf numFmtId="0" fontId="85" fillId="0" borderId="12" xfId="0" applyFont="1" applyFill="1" applyBorder="1" applyAlignment="1">
      <alignment/>
    </xf>
    <xf numFmtId="0" fontId="85" fillId="0" borderId="12" xfId="0" applyFont="1" applyFill="1" applyBorder="1" applyAlignment="1">
      <alignment horizontal="right"/>
    </xf>
    <xf numFmtId="0" fontId="85" fillId="0" borderId="0" xfId="0" applyFont="1" applyFill="1" applyAlignment="1">
      <alignment/>
    </xf>
    <xf numFmtId="0" fontId="89" fillId="0" borderId="0" xfId="0" applyFont="1" applyFill="1" applyAlignment="1">
      <alignment/>
    </xf>
    <xf numFmtId="0" fontId="49" fillId="0" borderId="0" xfId="0" applyFont="1" applyAlignment="1">
      <alignment horizontal="left" vertical="center"/>
    </xf>
    <xf numFmtId="0" fontId="91" fillId="0" borderId="0" xfId="0" applyFont="1" applyAlignment="1">
      <alignment vertical="top"/>
    </xf>
    <xf numFmtId="0" fontId="92" fillId="0" borderId="0" xfId="0" applyFont="1" applyAlignment="1">
      <alignment/>
    </xf>
    <xf numFmtId="0" fontId="93" fillId="0" borderId="12" xfId="0" applyFont="1" applyBorder="1" applyAlignment="1">
      <alignment horizontal="center" vertical="center"/>
    </xf>
    <xf numFmtId="0" fontId="93" fillId="0" borderId="12" xfId="0" applyFont="1" applyBorder="1" applyAlignment="1">
      <alignment vertical="center"/>
    </xf>
    <xf numFmtId="0" fontId="93" fillId="0" borderId="12" xfId="0" applyFont="1" applyBorder="1" applyAlignment="1">
      <alignment horizontal="right" vertical="center"/>
    </xf>
    <xf numFmtId="0" fontId="94" fillId="0" borderId="12" xfId="0" applyFont="1" applyBorder="1" applyAlignment="1">
      <alignment horizontal="center"/>
    </xf>
    <xf numFmtId="0" fontId="94" fillId="0" borderId="12" xfId="0" applyFont="1" applyBorder="1" applyAlignment="1">
      <alignment/>
    </xf>
    <xf numFmtId="0" fontId="94" fillId="0" borderId="12" xfId="0" applyFont="1" applyBorder="1" applyAlignment="1">
      <alignment horizontal="right"/>
    </xf>
    <xf numFmtId="0" fontId="94" fillId="0" borderId="0" xfId="0" applyFont="1" applyAlignment="1">
      <alignment/>
    </xf>
    <xf numFmtId="0" fontId="95" fillId="0" borderId="0" xfId="0" applyFont="1" applyAlignment="1">
      <alignment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ledovaný hypertextový odkaz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tnr473005.aspx?lan=5" TargetMode="External" /><Relationship Id="rId2" Type="http://schemas.openxmlformats.org/officeDocument/2006/relationships/hyperlink" Target="http://chess-results.com/tnr481720.aspx?lan=5" TargetMode="External" /><Relationship Id="rId3" Type="http://schemas.openxmlformats.org/officeDocument/2006/relationships/hyperlink" Target="http://chess-results.com/tnr481718.aspx?lan=5" TargetMode="External" /><Relationship Id="rId4" Type="http://schemas.openxmlformats.org/officeDocument/2006/relationships/hyperlink" Target="http://chess-results.com/tnr487541.aspx?lan=5" TargetMode="External" /><Relationship Id="rId5" Type="http://schemas.openxmlformats.org/officeDocument/2006/relationships/hyperlink" Target="http://chess-results.com/tnr492205.aspx?lan=5" TargetMode="External" /><Relationship Id="rId6" Type="http://schemas.openxmlformats.org/officeDocument/2006/relationships/hyperlink" Target="http://chess-results.com/tnr500834.aspx?lan=5" TargetMode="External" /><Relationship Id="rId7" Type="http://schemas.openxmlformats.org/officeDocument/2006/relationships/hyperlink" Target="http://chess-results.com/tnr506238.aspx?lan=5" TargetMode="External" /><Relationship Id="rId8" Type="http://schemas.openxmlformats.org/officeDocument/2006/relationships/hyperlink" Target="http://chess-results.com/tnr510047.aspx?lan=5" TargetMode="External" /><Relationship Id="rId9" Type="http://schemas.openxmlformats.org/officeDocument/2006/relationships/hyperlink" Target="http://chess-results.com/tnr516986.aspx?lan=5" TargetMode="External" /><Relationship Id="rId10" Type="http://schemas.openxmlformats.org/officeDocument/2006/relationships/hyperlink" Target="http://chess-results.com/tnr522482.aspx?lan=5" TargetMode="External" /><Relationship Id="rId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"/>
  <sheetViews>
    <sheetView tabSelected="1" zoomScalePageLayoutView="0" workbookViewId="0" topLeftCell="A1">
      <selection activeCell="R1" sqref="R1"/>
    </sheetView>
  </sheetViews>
  <sheetFormatPr defaultColWidth="9.00390625" defaultRowHeight="10.5" customHeight="1"/>
  <cols>
    <col min="1" max="1" width="3.125" style="1" customWidth="1"/>
    <col min="2" max="2" width="14.875" style="2" customWidth="1"/>
    <col min="3" max="3" width="3.875" style="26" hidden="1" customWidth="1"/>
    <col min="4" max="4" width="4.125" style="36" customWidth="1"/>
    <col min="5" max="5" width="9.875" style="24" customWidth="1"/>
    <col min="6" max="23" width="3.00390625" style="24" customWidth="1"/>
    <col min="24" max="24" width="3.75390625" style="24" bestFit="1" customWidth="1"/>
    <col min="25" max="25" width="4.00390625" style="13" bestFit="1" customWidth="1"/>
    <col min="26" max="26" width="4.875" style="6" bestFit="1" customWidth="1"/>
  </cols>
  <sheetData>
    <row r="1" spans="1:26" ht="24.75">
      <c r="A1" s="120" t="s">
        <v>51</v>
      </c>
      <c r="C1" s="49"/>
      <c r="D1" s="26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0"/>
      <c r="Z1" s="41"/>
    </row>
    <row r="2" spans="1:26" s="56" customFormat="1" ht="12.75">
      <c r="A2" s="51" t="s">
        <v>53</v>
      </c>
      <c r="C2" s="51"/>
      <c r="D2" s="52"/>
      <c r="E2" s="53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5"/>
    </row>
    <row r="3" spans="1:26" s="56" customFormat="1" ht="12.75">
      <c r="A3" s="51" t="s">
        <v>9</v>
      </c>
      <c r="C3" s="51"/>
      <c r="D3" s="52"/>
      <c r="E3" s="53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5"/>
    </row>
    <row r="4" spans="1:26" s="56" customFormat="1" ht="12.75">
      <c r="A4" s="57" t="s">
        <v>11</v>
      </c>
      <c r="C4" s="57"/>
      <c r="D4" s="58"/>
      <c r="E4" s="59"/>
      <c r="F4" s="60"/>
      <c r="G4" s="60"/>
      <c r="H4" s="60"/>
      <c r="I4" s="60"/>
      <c r="J4" s="60"/>
      <c r="K4" s="60"/>
      <c r="L4" s="60"/>
      <c r="M4" s="60"/>
      <c r="N4" s="61"/>
      <c r="O4" s="60"/>
      <c r="P4" s="60"/>
      <c r="Q4" s="60"/>
      <c r="R4" s="60"/>
      <c r="S4" s="60"/>
      <c r="T4" s="60"/>
      <c r="U4" s="60"/>
      <c r="V4" s="60"/>
      <c r="W4" s="60"/>
      <c r="X4" s="60"/>
      <c r="Y4" s="62"/>
      <c r="Z4" s="63"/>
    </row>
    <row r="5" spans="1:26" s="64" customFormat="1" ht="12.75">
      <c r="A5" s="149" t="s">
        <v>50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</row>
    <row r="6" spans="1:26" s="64" customFormat="1" ht="12.75">
      <c r="A6" s="149" t="s">
        <v>52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</row>
    <row r="7" spans="1:26" s="64" customFormat="1" ht="12.75">
      <c r="A7" s="149" t="s">
        <v>31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</row>
    <row r="8" spans="1:25" ht="10.5" customHeight="1">
      <c r="A8" s="32"/>
      <c r="B8" s="33" t="s">
        <v>8</v>
      </c>
      <c r="C8" s="33"/>
      <c r="D8" s="26"/>
      <c r="E8" s="36"/>
      <c r="F8" s="4">
        <v>15</v>
      </c>
      <c r="G8" s="4">
        <v>15</v>
      </c>
      <c r="H8" s="4">
        <v>22</v>
      </c>
      <c r="I8" s="4">
        <v>21</v>
      </c>
      <c r="J8" s="4">
        <v>23</v>
      </c>
      <c r="K8" s="4">
        <v>29</v>
      </c>
      <c r="L8" s="4">
        <v>35</v>
      </c>
      <c r="M8" s="4">
        <v>18</v>
      </c>
      <c r="N8" s="4">
        <v>19</v>
      </c>
      <c r="O8" s="4">
        <v>16</v>
      </c>
      <c r="P8" s="4">
        <v>14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13"/>
      <c r="Y8" s="3"/>
    </row>
    <row r="9" spans="1:25" ht="51.75">
      <c r="A9" s="17"/>
      <c r="B9" s="18" t="s">
        <v>0</v>
      </c>
      <c r="C9" s="18"/>
      <c r="D9" s="25"/>
      <c r="E9" s="37"/>
      <c r="F9" s="44">
        <v>43728</v>
      </c>
      <c r="G9" s="44">
        <v>43742</v>
      </c>
      <c r="H9" s="44">
        <v>43756</v>
      </c>
      <c r="I9" s="44">
        <v>43777</v>
      </c>
      <c r="J9" s="44">
        <v>43791</v>
      </c>
      <c r="K9" s="44">
        <v>43805</v>
      </c>
      <c r="L9" s="44">
        <v>43819</v>
      </c>
      <c r="M9" s="44">
        <v>43840</v>
      </c>
      <c r="N9" s="44">
        <v>43854</v>
      </c>
      <c r="O9" s="44">
        <v>43875</v>
      </c>
      <c r="P9" s="44">
        <v>43889</v>
      </c>
      <c r="Q9" s="44">
        <v>43896</v>
      </c>
      <c r="R9" s="44">
        <v>43910</v>
      </c>
      <c r="S9" s="44">
        <v>43924</v>
      </c>
      <c r="T9" s="44">
        <v>43931</v>
      </c>
      <c r="U9" s="44">
        <v>43945</v>
      </c>
      <c r="V9" s="44">
        <v>43959</v>
      </c>
      <c r="W9" s="44">
        <v>43973</v>
      </c>
      <c r="X9" s="38" t="s">
        <v>5</v>
      </c>
      <c r="Y9" s="38" t="s">
        <v>6</v>
      </c>
    </row>
    <row r="10" spans="1:25" ht="10.5" customHeight="1">
      <c r="A10" s="17"/>
      <c r="B10" s="18" t="s">
        <v>1</v>
      </c>
      <c r="C10" s="18"/>
      <c r="D10" s="25" t="s">
        <v>7</v>
      </c>
      <c r="E10" s="37" t="s">
        <v>2</v>
      </c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1">
        <v>11</v>
      </c>
      <c r="Q10" s="21">
        <v>12</v>
      </c>
      <c r="R10" s="21">
        <v>13</v>
      </c>
      <c r="S10" s="21">
        <v>14</v>
      </c>
      <c r="T10" s="21">
        <v>15</v>
      </c>
      <c r="U10" s="21">
        <v>16</v>
      </c>
      <c r="V10" s="21">
        <v>17</v>
      </c>
      <c r="W10" s="21">
        <v>18</v>
      </c>
      <c r="X10" s="27" t="s">
        <v>4</v>
      </c>
      <c r="Y10" s="28" t="s">
        <v>3</v>
      </c>
    </row>
    <row r="11" spans="1:25" ht="10.5" customHeight="1">
      <c r="A11" s="19">
        <v>1</v>
      </c>
      <c r="B11" s="18" t="s">
        <v>23</v>
      </c>
      <c r="C11" s="18" t="s">
        <v>17</v>
      </c>
      <c r="D11" s="25">
        <v>2239</v>
      </c>
      <c r="E11" s="37" t="s">
        <v>18</v>
      </c>
      <c r="F11" s="23">
        <v>7.5</v>
      </c>
      <c r="G11" s="23"/>
      <c r="H11" s="23">
        <v>7</v>
      </c>
      <c r="I11" s="23">
        <v>6.5</v>
      </c>
      <c r="J11" s="23">
        <v>8</v>
      </c>
      <c r="K11" s="23">
        <v>6</v>
      </c>
      <c r="L11" s="23">
        <v>7</v>
      </c>
      <c r="M11" s="23">
        <v>8.5</v>
      </c>
      <c r="N11" s="23"/>
      <c r="O11" s="23">
        <v>8</v>
      </c>
      <c r="P11" s="23">
        <v>9</v>
      </c>
      <c r="Q11" s="23"/>
      <c r="R11" s="23"/>
      <c r="S11" s="23"/>
      <c r="T11" s="23"/>
      <c r="U11" s="23"/>
      <c r="V11" s="23"/>
      <c r="W11" s="23"/>
      <c r="X11" s="20">
        <v>61.5</v>
      </c>
      <c r="Y11" s="20">
        <v>67.5</v>
      </c>
    </row>
    <row r="12" spans="1:25" ht="10.5" customHeight="1">
      <c r="A12" s="19">
        <v>2</v>
      </c>
      <c r="B12" s="18" t="s">
        <v>24</v>
      </c>
      <c r="C12" s="18" t="s">
        <v>17</v>
      </c>
      <c r="D12" s="25">
        <v>2190</v>
      </c>
      <c r="E12" s="37" t="s">
        <v>18</v>
      </c>
      <c r="F12" s="23">
        <v>6</v>
      </c>
      <c r="G12" s="23">
        <v>8</v>
      </c>
      <c r="H12" s="22"/>
      <c r="I12" s="22">
        <v>7</v>
      </c>
      <c r="J12" s="23">
        <v>6</v>
      </c>
      <c r="K12" s="23">
        <v>8</v>
      </c>
      <c r="L12" s="23">
        <v>6</v>
      </c>
      <c r="M12" s="23"/>
      <c r="N12" s="22">
        <v>5.5</v>
      </c>
      <c r="O12" s="22"/>
      <c r="P12" s="22"/>
      <c r="Q12" s="29"/>
      <c r="R12" s="22"/>
      <c r="S12" s="22"/>
      <c r="T12" s="22"/>
      <c r="U12" s="22"/>
      <c r="V12" s="22"/>
      <c r="W12" s="22"/>
      <c r="X12" s="20">
        <v>46.5</v>
      </c>
      <c r="Y12" s="20">
        <v>46.5</v>
      </c>
    </row>
    <row r="13" spans="1:25" ht="10.5" customHeight="1">
      <c r="A13" s="19">
        <v>3</v>
      </c>
      <c r="B13" s="18" t="s">
        <v>25</v>
      </c>
      <c r="C13" s="18" t="s">
        <v>17</v>
      </c>
      <c r="D13" s="25">
        <v>2147</v>
      </c>
      <c r="E13" s="37" t="s">
        <v>18</v>
      </c>
      <c r="F13" s="22">
        <v>6.5</v>
      </c>
      <c r="G13" s="23">
        <v>6</v>
      </c>
      <c r="H13" s="22">
        <v>6</v>
      </c>
      <c r="I13" s="23">
        <v>5</v>
      </c>
      <c r="J13" s="23">
        <v>5</v>
      </c>
      <c r="K13" s="23">
        <v>5</v>
      </c>
      <c r="L13" s="23">
        <v>5.5</v>
      </c>
      <c r="M13" s="23">
        <v>4.5</v>
      </c>
      <c r="N13" s="23">
        <v>6</v>
      </c>
      <c r="O13" s="23">
        <v>5.5</v>
      </c>
      <c r="P13" s="23">
        <v>5.5</v>
      </c>
      <c r="Q13" s="23"/>
      <c r="R13" s="23"/>
      <c r="S13" s="23"/>
      <c r="T13" s="23"/>
      <c r="U13" s="23"/>
      <c r="V13" s="23"/>
      <c r="W13" s="23"/>
      <c r="X13" s="20">
        <v>46</v>
      </c>
      <c r="Y13" s="20">
        <v>60.5</v>
      </c>
    </row>
    <row r="14" spans="1:25" ht="10.5" customHeight="1">
      <c r="A14" s="19">
        <v>4</v>
      </c>
      <c r="B14" s="18" t="s">
        <v>22</v>
      </c>
      <c r="C14" s="18" t="s">
        <v>17</v>
      </c>
      <c r="D14" s="25">
        <v>2212</v>
      </c>
      <c r="E14" s="37" t="s">
        <v>18</v>
      </c>
      <c r="F14" s="23">
        <v>7</v>
      </c>
      <c r="G14" s="23"/>
      <c r="H14" s="23"/>
      <c r="I14" s="22">
        <v>6.5</v>
      </c>
      <c r="J14" s="23">
        <v>6.5</v>
      </c>
      <c r="K14" s="22"/>
      <c r="L14" s="22">
        <v>6</v>
      </c>
      <c r="M14" s="22">
        <v>5.5</v>
      </c>
      <c r="N14" s="23">
        <v>7.5</v>
      </c>
      <c r="O14" s="23">
        <v>5.5</v>
      </c>
      <c r="P14" s="23"/>
      <c r="Q14" s="23"/>
      <c r="R14" s="23"/>
      <c r="S14" s="23"/>
      <c r="T14" s="23"/>
      <c r="U14" s="23"/>
      <c r="V14" s="23"/>
      <c r="W14" s="23"/>
      <c r="X14" s="20">
        <v>44.5</v>
      </c>
      <c r="Y14" s="20">
        <v>44.5</v>
      </c>
    </row>
    <row r="15" spans="1:25" ht="10.5" customHeight="1">
      <c r="A15" s="19">
        <v>5</v>
      </c>
      <c r="B15" s="18" t="s">
        <v>59</v>
      </c>
      <c r="C15" s="18" t="s">
        <v>17</v>
      </c>
      <c r="D15" s="25">
        <v>1572</v>
      </c>
      <c r="E15" s="37" t="s">
        <v>60</v>
      </c>
      <c r="F15" s="23"/>
      <c r="G15" s="22">
        <v>5.5</v>
      </c>
      <c r="H15" s="23">
        <v>5.5</v>
      </c>
      <c r="I15" s="23">
        <v>4.5</v>
      </c>
      <c r="J15" s="23">
        <v>3</v>
      </c>
      <c r="K15" s="23">
        <v>6</v>
      </c>
      <c r="L15" s="23">
        <v>4.5</v>
      </c>
      <c r="M15" s="23">
        <v>4</v>
      </c>
      <c r="N15" s="22">
        <v>4</v>
      </c>
      <c r="O15" s="22">
        <v>5</v>
      </c>
      <c r="P15" s="22">
        <v>6.5</v>
      </c>
      <c r="Q15" s="22"/>
      <c r="R15" s="22"/>
      <c r="S15" s="22"/>
      <c r="T15" s="22"/>
      <c r="U15" s="22"/>
      <c r="V15" s="22"/>
      <c r="W15" s="22"/>
      <c r="X15" s="20">
        <v>41.5</v>
      </c>
      <c r="Y15" s="20">
        <v>48.5</v>
      </c>
    </row>
    <row r="16" spans="1:25" ht="10.5" customHeight="1">
      <c r="A16" s="19">
        <v>6</v>
      </c>
      <c r="B16" s="18" t="s">
        <v>44</v>
      </c>
      <c r="C16" s="18" t="s">
        <v>17</v>
      </c>
      <c r="D16" s="25">
        <v>1248</v>
      </c>
      <c r="E16" s="37" t="s">
        <v>35</v>
      </c>
      <c r="F16" s="23">
        <v>5</v>
      </c>
      <c r="G16" s="23">
        <v>4.5</v>
      </c>
      <c r="H16" s="23"/>
      <c r="I16" s="23">
        <v>4.5</v>
      </c>
      <c r="J16" s="23">
        <v>5</v>
      </c>
      <c r="K16" s="22">
        <v>6</v>
      </c>
      <c r="L16" s="22">
        <v>6</v>
      </c>
      <c r="M16" s="22">
        <v>4</v>
      </c>
      <c r="N16" s="23">
        <v>5</v>
      </c>
      <c r="O16" s="23">
        <v>5</v>
      </c>
      <c r="P16" s="23"/>
      <c r="Q16" s="23"/>
      <c r="R16" s="23"/>
      <c r="S16" s="23"/>
      <c r="T16" s="23"/>
      <c r="U16" s="23"/>
      <c r="V16" s="23"/>
      <c r="W16" s="23"/>
      <c r="X16" s="20">
        <v>41</v>
      </c>
      <c r="Y16" s="20">
        <v>45</v>
      </c>
    </row>
    <row r="17" spans="1:25" ht="10.5" customHeight="1">
      <c r="A17" s="19">
        <v>7</v>
      </c>
      <c r="B17" s="18" t="s">
        <v>28</v>
      </c>
      <c r="C17" s="18" t="s">
        <v>17</v>
      </c>
      <c r="D17" s="25">
        <v>1975</v>
      </c>
      <c r="E17" s="37" t="s">
        <v>18</v>
      </c>
      <c r="F17" s="22">
        <v>6</v>
      </c>
      <c r="G17" s="23"/>
      <c r="H17" s="23">
        <v>5.5</v>
      </c>
      <c r="I17" s="22">
        <v>5.5</v>
      </c>
      <c r="J17" s="23">
        <v>5.5</v>
      </c>
      <c r="K17" s="23">
        <v>5.5</v>
      </c>
      <c r="L17" s="23"/>
      <c r="M17" s="23"/>
      <c r="N17" s="23"/>
      <c r="O17" s="23">
        <v>6</v>
      </c>
      <c r="P17" s="23">
        <v>6.5</v>
      </c>
      <c r="Q17" s="23"/>
      <c r="R17" s="23"/>
      <c r="S17" s="23"/>
      <c r="T17" s="23"/>
      <c r="U17" s="23"/>
      <c r="V17" s="23"/>
      <c r="W17" s="23"/>
      <c r="X17" s="20">
        <v>40.5</v>
      </c>
      <c r="Y17" s="20">
        <v>40.5</v>
      </c>
    </row>
    <row r="18" spans="1:25" ht="10.5" customHeight="1">
      <c r="A18" s="19">
        <v>8</v>
      </c>
      <c r="B18" s="18" t="s">
        <v>33</v>
      </c>
      <c r="C18" s="18" t="s">
        <v>17</v>
      </c>
      <c r="D18" s="25">
        <v>0</v>
      </c>
      <c r="E18" s="37"/>
      <c r="F18" s="23">
        <v>5</v>
      </c>
      <c r="G18" s="23">
        <v>5</v>
      </c>
      <c r="H18" s="23">
        <v>4</v>
      </c>
      <c r="I18" s="23">
        <v>4</v>
      </c>
      <c r="J18" s="22">
        <v>3.5</v>
      </c>
      <c r="K18" s="22">
        <v>4</v>
      </c>
      <c r="L18" s="29">
        <v>5</v>
      </c>
      <c r="M18" s="29">
        <v>5</v>
      </c>
      <c r="N18" s="23">
        <v>4</v>
      </c>
      <c r="O18" s="23">
        <v>5</v>
      </c>
      <c r="P18" s="23">
        <v>5</v>
      </c>
      <c r="Q18" s="23"/>
      <c r="R18" s="23"/>
      <c r="S18" s="23"/>
      <c r="T18" s="23"/>
      <c r="U18" s="23"/>
      <c r="V18" s="23"/>
      <c r="W18" s="23"/>
      <c r="X18" s="20">
        <v>38</v>
      </c>
      <c r="Y18" s="20">
        <v>49.5</v>
      </c>
    </row>
    <row r="19" spans="1:25" ht="10.5" customHeight="1">
      <c r="A19" s="19">
        <v>9</v>
      </c>
      <c r="B19" s="18" t="s">
        <v>39</v>
      </c>
      <c r="C19" s="18" t="s">
        <v>40</v>
      </c>
      <c r="D19" s="25">
        <v>1999</v>
      </c>
      <c r="E19" s="37" t="s">
        <v>41</v>
      </c>
      <c r="F19" s="23">
        <v>5</v>
      </c>
      <c r="G19" s="23"/>
      <c r="H19" s="22">
        <v>5.5</v>
      </c>
      <c r="I19" s="22">
        <v>4.5</v>
      </c>
      <c r="J19" s="23">
        <v>4.5</v>
      </c>
      <c r="K19" s="23">
        <v>5</v>
      </c>
      <c r="L19" s="23"/>
      <c r="M19" s="23"/>
      <c r="N19" s="23">
        <v>6</v>
      </c>
      <c r="O19" s="23"/>
      <c r="P19" s="23">
        <v>5.5</v>
      </c>
      <c r="Q19" s="23"/>
      <c r="R19" s="23"/>
      <c r="S19" s="23"/>
      <c r="T19" s="23"/>
      <c r="U19" s="23"/>
      <c r="V19" s="23"/>
      <c r="W19" s="23"/>
      <c r="X19" s="20">
        <v>36</v>
      </c>
      <c r="Y19" s="20">
        <v>36</v>
      </c>
    </row>
    <row r="20" spans="1:25" ht="10.5" customHeight="1">
      <c r="A20" s="19">
        <v>10</v>
      </c>
      <c r="B20" s="18" t="s">
        <v>83</v>
      </c>
      <c r="C20" s="18"/>
      <c r="D20" s="25"/>
      <c r="E20" s="37"/>
      <c r="F20" s="23"/>
      <c r="G20" s="23"/>
      <c r="H20" s="23"/>
      <c r="I20" s="23">
        <v>5</v>
      </c>
      <c r="J20" s="23">
        <v>4.5</v>
      </c>
      <c r="K20" s="22">
        <v>5</v>
      </c>
      <c r="L20" s="22">
        <v>5</v>
      </c>
      <c r="M20" s="22">
        <v>5</v>
      </c>
      <c r="N20" s="29">
        <v>5</v>
      </c>
      <c r="O20" s="22"/>
      <c r="P20" s="22">
        <v>4.5</v>
      </c>
      <c r="Q20" s="22"/>
      <c r="R20" s="22"/>
      <c r="S20" s="22"/>
      <c r="T20" s="22"/>
      <c r="U20" s="22"/>
      <c r="V20" s="29"/>
      <c r="W20" s="22"/>
      <c r="X20" s="20">
        <v>34</v>
      </c>
      <c r="Y20" s="20">
        <v>34</v>
      </c>
    </row>
    <row r="21" spans="1:25" ht="10.5" customHeight="1">
      <c r="A21" s="19">
        <v>11</v>
      </c>
      <c r="B21" s="18" t="s">
        <v>29</v>
      </c>
      <c r="C21" s="18" t="s">
        <v>17</v>
      </c>
      <c r="D21" s="25">
        <v>1509</v>
      </c>
      <c r="E21" s="37" t="s">
        <v>18</v>
      </c>
      <c r="F21" s="23">
        <v>4.5</v>
      </c>
      <c r="G21" s="23"/>
      <c r="H21" s="22">
        <v>5</v>
      </c>
      <c r="I21" s="22">
        <v>4</v>
      </c>
      <c r="J21" s="23">
        <v>3.5</v>
      </c>
      <c r="K21" s="23">
        <v>4</v>
      </c>
      <c r="L21" s="23">
        <v>4.5</v>
      </c>
      <c r="M21" s="23">
        <v>4</v>
      </c>
      <c r="N21" s="22"/>
      <c r="O21" s="22">
        <v>4</v>
      </c>
      <c r="P21" s="22"/>
      <c r="Q21" s="22"/>
      <c r="R21" s="22"/>
      <c r="S21" s="22"/>
      <c r="T21" s="22"/>
      <c r="U21" s="22"/>
      <c r="V21" s="22"/>
      <c r="W21" s="22"/>
      <c r="X21" s="20">
        <v>33.5</v>
      </c>
      <c r="Y21" s="20">
        <v>33.5</v>
      </c>
    </row>
    <row r="22" spans="1:25" ht="10.5" customHeight="1">
      <c r="A22" s="19">
        <v>12</v>
      </c>
      <c r="B22" s="18" t="s">
        <v>45</v>
      </c>
      <c r="C22" s="18" t="s">
        <v>17</v>
      </c>
      <c r="D22" s="25">
        <v>1664</v>
      </c>
      <c r="E22" s="37" t="s">
        <v>18</v>
      </c>
      <c r="F22" s="23">
        <v>4.5</v>
      </c>
      <c r="G22" s="23"/>
      <c r="H22" s="23">
        <v>5.5</v>
      </c>
      <c r="I22" s="22">
        <v>6</v>
      </c>
      <c r="J22" s="22"/>
      <c r="K22" s="22">
        <v>5</v>
      </c>
      <c r="L22" s="29"/>
      <c r="M22" s="29">
        <v>6</v>
      </c>
      <c r="N22" s="22"/>
      <c r="O22" s="22">
        <v>6.5</v>
      </c>
      <c r="P22" s="22"/>
      <c r="Q22" s="22"/>
      <c r="R22" s="22"/>
      <c r="S22" s="22"/>
      <c r="T22" s="22"/>
      <c r="U22" s="22"/>
      <c r="V22" s="22"/>
      <c r="W22" s="22"/>
      <c r="X22" s="20">
        <v>33.5</v>
      </c>
      <c r="Y22" s="20">
        <v>33.5</v>
      </c>
    </row>
    <row r="23" spans="1:25" ht="10.5" customHeight="1">
      <c r="A23" s="19">
        <v>13</v>
      </c>
      <c r="B23" s="18" t="s">
        <v>47</v>
      </c>
      <c r="C23" s="18" t="s">
        <v>17</v>
      </c>
      <c r="D23" s="25">
        <v>1077</v>
      </c>
      <c r="E23" s="37" t="s">
        <v>18</v>
      </c>
      <c r="F23" s="23">
        <v>4</v>
      </c>
      <c r="G23" s="23">
        <v>4</v>
      </c>
      <c r="H23" s="23">
        <v>4</v>
      </c>
      <c r="I23" s="23"/>
      <c r="J23" s="23">
        <v>5</v>
      </c>
      <c r="K23" s="23"/>
      <c r="L23" s="23">
        <v>4</v>
      </c>
      <c r="M23" s="23">
        <v>4</v>
      </c>
      <c r="N23" s="23">
        <v>1.5</v>
      </c>
      <c r="O23" s="23">
        <v>2</v>
      </c>
      <c r="P23" s="23">
        <v>3.5</v>
      </c>
      <c r="Q23" s="23"/>
      <c r="R23" s="23"/>
      <c r="S23" s="23"/>
      <c r="T23" s="23"/>
      <c r="U23" s="23"/>
      <c r="V23" s="23"/>
      <c r="W23" s="23"/>
      <c r="X23" s="20">
        <v>30.5</v>
      </c>
      <c r="Y23" s="20">
        <v>32</v>
      </c>
    </row>
    <row r="24" spans="1:25" ht="10.5" customHeight="1">
      <c r="A24" s="19">
        <v>14</v>
      </c>
      <c r="B24" s="18" t="s">
        <v>26</v>
      </c>
      <c r="C24" s="18" t="s">
        <v>17</v>
      </c>
      <c r="D24" s="25">
        <v>1275</v>
      </c>
      <c r="E24" s="37" t="s">
        <v>18</v>
      </c>
      <c r="F24" s="23">
        <v>5</v>
      </c>
      <c r="G24" s="22"/>
      <c r="H24" s="23">
        <v>5</v>
      </c>
      <c r="I24" s="23"/>
      <c r="J24" s="23">
        <v>3</v>
      </c>
      <c r="K24" s="23">
        <v>4</v>
      </c>
      <c r="L24" s="23">
        <v>4</v>
      </c>
      <c r="M24" s="23"/>
      <c r="N24" s="23">
        <v>4</v>
      </c>
      <c r="O24" s="23"/>
      <c r="P24" s="23">
        <v>4.5</v>
      </c>
      <c r="Q24" s="23"/>
      <c r="R24" s="23"/>
      <c r="S24" s="23"/>
      <c r="T24" s="23"/>
      <c r="U24" s="23"/>
      <c r="V24" s="23"/>
      <c r="W24" s="23"/>
      <c r="X24" s="20">
        <v>29.5</v>
      </c>
      <c r="Y24" s="20">
        <v>29.5</v>
      </c>
    </row>
    <row r="25" spans="1:25" ht="10.5" customHeight="1">
      <c r="A25" s="19">
        <v>15</v>
      </c>
      <c r="B25" s="18" t="s">
        <v>62</v>
      </c>
      <c r="C25" s="18" t="s">
        <v>17</v>
      </c>
      <c r="D25" s="25">
        <v>1911</v>
      </c>
      <c r="E25" s="37" t="s">
        <v>18</v>
      </c>
      <c r="F25" s="23"/>
      <c r="G25" s="23">
        <v>5</v>
      </c>
      <c r="H25" s="23">
        <v>4</v>
      </c>
      <c r="I25" s="23">
        <v>3</v>
      </c>
      <c r="J25" s="22"/>
      <c r="K25" s="22">
        <v>4.5</v>
      </c>
      <c r="L25" s="29">
        <v>4</v>
      </c>
      <c r="M25" s="29"/>
      <c r="N25" s="23">
        <v>4</v>
      </c>
      <c r="O25" s="23"/>
      <c r="P25" s="23"/>
      <c r="Q25" s="23"/>
      <c r="R25" s="23"/>
      <c r="S25" s="23"/>
      <c r="T25" s="23"/>
      <c r="U25" s="23"/>
      <c r="V25" s="23"/>
      <c r="W25" s="23"/>
      <c r="X25" s="20">
        <v>24.5</v>
      </c>
      <c r="Y25" s="20">
        <v>24.5</v>
      </c>
    </row>
    <row r="26" spans="1:25" ht="10.5" customHeight="1">
      <c r="A26" s="19">
        <v>16</v>
      </c>
      <c r="B26" s="18" t="s">
        <v>81</v>
      </c>
      <c r="C26" s="18" t="s">
        <v>40</v>
      </c>
      <c r="D26" s="25">
        <v>2371</v>
      </c>
      <c r="E26" s="37"/>
      <c r="F26" s="22"/>
      <c r="G26" s="23"/>
      <c r="H26" s="22"/>
      <c r="I26" s="23">
        <v>8.5</v>
      </c>
      <c r="J26" s="23">
        <v>8.5</v>
      </c>
      <c r="K26" s="23"/>
      <c r="L26" s="23"/>
      <c r="M26" s="23">
        <v>7</v>
      </c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0">
        <v>24</v>
      </c>
      <c r="Y26" s="20">
        <v>24</v>
      </c>
    </row>
    <row r="27" spans="1:25" ht="10.5" customHeight="1">
      <c r="A27" s="19">
        <v>17</v>
      </c>
      <c r="B27" s="18" t="s">
        <v>27</v>
      </c>
      <c r="C27" s="18" t="s">
        <v>17</v>
      </c>
      <c r="D27" s="25">
        <v>1292</v>
      </c>
      <c r="E27" s="37" t="s">
        <v>18</v>
      </c>
      <c r="F27" s="22">
        <v>2</v>
      </c>
      <c r="G27" s="23"/>
      <c r="H27" s="22">
        <v>4</v>
      </c>
      <c r="I27" s="23"/>
      <c r="J27" s="22">
        <v>4</v>
      </c>
      <c r="K27" s="22">
        <v>4</v>
      </c>
      <c r="L27" s="22">
        <v>2</v>
      </c>
      <c r="M27" s="22"/>
      <c r="N27" s="22">
        <v>4</v>
      </c>
      <c r="O27" s="22"/>
      <c r="P27" s="22">
        <v>4</v>
      </c>
      <c r="Q27" s="22"/>
      <c r="R27" s="22"/>
      <c r="S27" s="22"/>
      <c r="T27" s="22"/>
      <c r="U27" s="22"/>
      <c r="V27" s="22"/>
      <c r="W27" s="22"/>
      <c r="X27" s="20">
        <v>24</v>
      </c>
      <c r="Y27" s="20">
        <v>24</v>
      </c>
    </row>
    <row r="28" spans="1:25" ht="10.5" customHeight="1">
      <c r="A28" s="19">
        <v>18</v>
      </c>
      <c r="B28" s="18" t="s">
        <v>34</v>
      </c>
      <c r="C28" s="18" t="s">
        <v>17</v>
      </c>
      <c r="D28" s="25">
        <v>1284</v>
      </c>
      <c r="E28" s="37" t="s">
        <v>18</v>
      </c>
      <c r="F28" s="23">
        <v>1</v>
      </c>
      <c r="G28" s="23">
        <v>2</v>
      </c>
      <c r="H28" s="22">
        <v>2</v>
      </c>
      <c r="I28" s="23">
        <v>4</v>
      </c>
      <c r="J28" s="23">
        <v>3</v>
      </c>
      <c r="K28" s="22">
        <v>3</v>
      </c>
      <c r="L28" s="22">
        <v>3</v>
      </c>
      <c r="M28" s="22">
        <v>2</v>
      </c>
      <c r="N28" s="23"/>
      <c r="O28" s="23">
        <v>3</v>
      </c>
      <c r="P28" s="23">
        <v>0</v>
      </c>
      <c r="Q28" s="23"/>
      <c r="R28" s="23"/>
      <c r="S28" s="23"/>
      <c r="T28" s="23"/>
      <c r="U28" s="23"/>
      <c r="V28" s="23"/>
      <c r="W28" s="23"/>
      <c r="X28" s="20">
        <v>22</v>
      </c>
      <c r="Y28" s="20">
        <v>23</v>
      </c>
    </row>
    <row r="29" spans="1:25" ht="10.5" customHeight="1">
      <c r="A29" s="19">
        <v>19</v>
      </c>
      <c r="B29" s="18" t="s">
        <v>103</v>
      </c>
      <c r="C29" s="18" t="s">
        <v>17</v>
      </c>
      <c r="D29" s="25">
        <v>2231</v>
      </c>
      <c r="E29" s="37" t="s">
        <v>90</v>
      </c>
      <c r="F29" s="23"/>
      <c r="G29" s="23"/>
      <c r="H29" s="23"/>
      <c r="I29" s="23"/>
      <c r="J29" s="23"/>
      <c r="K29" s="23">
        <v>8</v>
      </c>
      <c r="L29" s="23">
        <v>6.5</v>
      </c>
      <c r="M29" s="23"/>
      <c r="N29" s="23">
        <v>7.5</v>
      </c>
      <c r="O29" s="23"/>
      <c r="P29" s="23"/>
      <c r="Q29" s="23"/>
      <c r="R29" s="23"/>
      <c r="S29" s="23"/>
      <c r="T29" s="23"/>
      <c r="U29" s="23"/>
      <c r="V29" s="23"/>
      <c r="W29" s="23"/>
      <c r="X29" s="20">
        <v>22</v>
      </c>
      <c r="Y29" s="20">
        <v>22</v>
      </c>
    </row>
    <row r="30" spans="1:25" ht="10.5" customHeight="1">
      <c r="A30" s="19">
        <v>20</v>
      </c>
      <c r="B30" s="18" t="s">
        <v>48</v>
      </c>
      <c r="C30" s="18" t="s">
        <v>17</v>
      </c>
      <c r="D30" s="25">
        <v>0</v>
      </c>
      <c r="E30" s="37"/>
      <c r="F30" s="23">
        <v>3</v>
      </c>
      <c r="G30" s="23">
        <v>4</v>
      </c>
      <c r="H30" s="23">
        <v>4</v>
      </c>
      <c r="I30" s="23">
        <v>3</v>
      </c>
      <c r="J30" s="22"/>
      <c r="K30" s="22"/>
      <c r="L30" s="29">
        <v>2.5</v>
      </c>
      <c r="M30" s="22"/>
      <c r="N30" s="22"/>
      <c r="O30" s="22"/>
      <c r="P30" s="22">
        <v>2</v>
      </c>
      <c r="Q30" s="22"/>
      <c r="R30" s="22"/>
      <c r="S30" s="22"/>
      <c r="T30" s="22"/>
      <c r="U30" s="22"/>
      <c r="V30" s="22"/>
      <c r="W30" s="22"/>
      <c r="X30" s="20">
        <v>18.5</v>
      </c>
      <c r="Y30" s="20">
        <v>18.5</v>
      </c>
    </row>
    <row r="31" spans="1:25" ht="10.5" customHeight="1">
      <c r="A31" s="19">
        <v>21</v>
      </c>
      <c r="B31" s="18" t="s">
        <v>65</v>
      </c>
      <c r="C31" s="18" t="s">
        <v>17</v>
      </c>
      <c r="D31" s="25">
        <v>1227</v>
      </c>
      <c r="E31" s="37" t="s">
        <v>18</v>
      </c>
      <c r="F31" s="23"/>
      <c r="G31" s="22">
        <v>3</v>
      </c>
      <c r="H31" s="23">
        <v>3</v>
      </c>
      <c r="I31" s="23">
        <v>2</v>
      </c>
      <c r="J31" s="23"/>
      <c r="K31" s="23">
        <v>3.5</v>
      </c>
      <c r="L31" s="23">
        <v>3</v>
      </c>
      <c r="M31" s="23">
        <v>4</v>
      </c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0">
        <v>18.5</v>
      </c>
      <c r="Y31" s="20">
        <v>18.5</v>
      </c>
    </row>
    <row r="32" spans="1:25" ht="10.5" customHeight="1">
      <c r="A32" s="19">
        <v>22</v>
      </c>
      <c r="B32" s="18" t="s">
        <v>76</v>
      </c>
      <c r="C32" s="18" t="s">
        <v>17</v>
      </c>
      <c r="D32" s="25">
        <v>1100</v>
      </c>
      <c r="E32" s="37" t="s">
        <v>18</v>
      </c>
      <c r="F32" s="23"/>
      <c r="G32" s="23"/>
      <c r="H32" s="23">
        <v>2</v>
      </c>
      <c r="I32" s="23">
        <v>3.5</v>
      </c>
      <c r="J32" s="23"/>
      <c r="K32" s="23">
        <v>3</v>
      </c>
      <c r="L32" s="23">
        <v>3</v>
      </c>
      <c r="M32" s="23">
        <v>4</v>
      </c>
      <c r="N32" s="23">
        <v>2</v>
      </c>
      <c r="O32" s="23">
        <v>1</v>
      </c>
      <c r="P32" s="23"/>
      <c r="Q32" s="23"/>
      <c r="R32" s="23"/>
      <c r="S32" s="23"/>
      <c r="T32" s="23"/>
      <c r="U32" s="23"/>
      <c r="V32" s="23"/>
      <c r="W32" s="23"/>
      <c r="X32" s="20">
        <v>18.5</v>
      </c>
      <c r="Y32" s="20">
        <v>18.5</v>
      </c>
    </row>
    <row r="33" spans="1:25" ht="10.5" customHeight="1">
      <c r="A33" s="19">
        <v>23</v>
      </c>
      <c r="B33" s="18" t="s">
        <v>92</v>
      </c>
      <c r="C33" s="18" t="s">
        <v>17</v>
      </c>
      <c r="D33" s="25">
        <v>1480</v>
      </c>
      <c r="E33" s="37" t="s">
        <v>90</v>
      </c>
      <c r="F33" s="23"/>
      <c r="G33" s="23"/>
      <c r="H33" s="23"/>
      <c r="I33" s="23"/>
      <c r="J33" s="23">
        <v>4.5</v>
      </c>
      <c r="K33" s="23">
        <v>4</v>
      </c>
      <c r="L33" s="23">
        <v>4</v>
      </c>
      <c r="M33" s="23">
        <v>4</v>
      </c>
      <c r="N33" s="29"/>
      <c r="O33" s="29"/>
      <c r="P33" s="22"/>
      <c r="Q33" s="22"/>
      <c r="R33" s="22"/>
      <c r="S33" s="22"/>
      <c r="T33" s="22"/>
      <c r="U33" s="22"/>
      <c r="V33" s="29"/>
      <c r="W33" s="22"/>
      <c r="X33" s="20">
        <v>16.5</v>
      </c>
      <c r="Y33" s="20">
        <v>16.5</v>
      </c>
    </row>
    <row r="34" spans="1:25" ht="10.5" customHeight="1">
      <c r="A34" s="19">
        <v>24</v>
      </c>
      <c r="B34" s="18" t="s">
        <v>61</v>
      </c>
      <c r="C34" s="18" t="s">
        <v>17</v>
      </c>
      <c r="D34" s="25">
        <v>2099</v>
      </c>
      <c r="E34" s="37" t="s">
        <v>18</v>
      </c>
      <c r="F34" s="23"/>
      <c r="G34" s="23">
        <v>5.5</v>
      </c>
      <c r="H34" s="23"/>
      <c r="I34" s="23"/>
      <c r="J34" s="23"/>
      <c r="K34" s="23">
        <v>4.5</v>
      </c>
      <c r="L34" s="23"/>
      <c r="M34" s="23"/>
      <c r="N34" s="23"/>
      <c r="O34" s="23">
        <v>5.5</v>
      </c>
      <c r="P34" s="23"/>
      <c r="Q34" s="23"/>
      <c r="R34" s="23"/>
      <c r="S34" s="23"/>
      <c r="T34" s="23"/>
      <c r="U34" s="23"/>
      <c r="V34" s="23"/>
      <c r="W34" s="23"/>
      <c r="X34" s="20">
        <v>15.5</v>
      </c>
      <c r="Y34" s="20">
        <v>15.5</v>
      </c>
    </row>
    <row r="35" spans="1:25" ht="10.5" customHeight="1">
      <c r="A35" s="19">
        <v>25</v>
      </c>
      <c r="B35" s="18" t="s">
        <v>63</v>
      </c>
      <c r="C35" s="18" t="s">
        <v>17</v>
      </c>
      <c r="D35" s="25">
        <v>1888</v>
      </c>
      <c r="E35" s="37" t="s">
        <v>64</v>
      </c>
      <c r="F35" s="23"/>
      <c r="G35" s="23">
        <v>4.5</v>
      </c>
      <c r="H35" s="23"/>
      <c r="I35" s="23"/>
      <c r="J35" s="23"/>
      <c r="K35" s="23">
        <v>5</v>
      </c>
      <c r="L35" s="23"/>
      <c r="M35" s="23"/>
      <c r="N35" s="23"/>
      <c r="O35" s="23">
        <v>5</v>
      </c>
      <c r="P35" s="23"/>
      <c r="Q35" s="23"/>
      <c r="R35" s="23"/>
      <c r="S35" s="23"/>
      <c r="T35" s="23"/>
      <c r="U35" s="23"/>
      <c r="V35" s="23"/>
      <c r="W35" s="23"/>
      <c r="X35" s="20">
        <v>14.5</v>
      </c>
      <c r="Y35" s="20">
        <v>14.5</v>
      </c>
    </row>
    <row r="36" spans="1:25" ht="10.5" customHeight="1">
      <c r="A36" s="19">
        <v>26</v>
      </c>
      <c r="B36" s="18" t="s">
        <v>56</v>
      </c>
      <c r="C36" s="18" t="s">
        <v>17</v>
      </c>
      <c r="D36" s="25">
        <v>1967</v>
      </c>
      <c r="E36" s="37" t="s">
        <v>18</v>
      </c>
      <c r="F36" s="22"/>
      <c r="G36" s="22">
        <v>6.5</v>
      </c>
      <c r="H36" s="23"/>
      <c r="I36" s="23"/>
      <c r="J36" s="23"/>
      <c r="K36" s="23">
        <v>6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0">
        <v>12.5</v>
      </c>
      <c r="Y36" s="20">
        <v>12.5</v>
      </c>
    </row>
    <row r="37" spans="1:25" ht="10.5" customHeight="1">
      <c r="A37" s="19">
        <v>27</v>
      </c>
      <c r="B37" s="18" t="s">
        <v>66</v>
      </c>
      <c r="C37" s="18" t="s">
        <v>17</v>
      </c>
      <c r="D37" s="25">
        <v>1099</v>
      </c>
      <c r="E37" s="37" t="s">
        <v>18</v>
      </c>
      <c r="F37" s="23"/>
      <c r="G37" s="23">
        <v>2</v>
      </c>
      <c r="H37" s="22">
        <v>2</v>
      </c>
      <c r="I37" s="22"/>
      <c r="J37" s="23">
        <v>3</v>
      </c>
      <c r="K37" s="23"/>
      <c r="L37" s="23"/>
      <c r="M37" s="23"/>
      <c r="N37" s="23"/>
      <c r="O37" s="23">
        <v>2</v>
      </c>
      <c r="P37" s="23">
        <v>2</v>
      </c>
      <c r="Q37" s="23"/>
      <c r="R37" s="23"/>
      <c r="S37" s="23"/>
      <c r="T37" s="23"/>
      <c r="U37" s="23"/>
      <c r="V37" s="23"/>
      <c r="W37" s="23"/>
      <c r="X37" s="20">
        <v>11</v>
      </c>
      <c r="Y37" s="20">
        <v>11</v>
      </c>
    </row>
    <row r="38" spans="1:25" ht="10.5" customHeight="1">
      <c r="A38" s="19">
        <v>28</v>
      </c>
      <c r="B38" s="18" t="s">
        <v>84</v>
      </c>
      <c r="C38" s="18" t="s">
        <v>17</v>
      </c>
      <c r="D38" s="25">
        <v>1684</v>
      </c>
      <c r="E38" s="37" t="s">
        <v>85</v>
      </c>
      <c r="F38" s="23"/>
      <c r="G38" s="23"/>
      <c r="H38" s="23"/>
      <c r="I38" s="23">
        <v>3</v>
      </c>
      <c r="J38" s="23">
        <v>2.5</v>
      </c>
      <c r="K38" s="23"/>
      <c r="L38" s="23"/>
      <c r="M38" s="23">
        <v>4.5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0">
        <v>10</v>
      </c>
      <c r="Y38" s="20">
        <v>10</v>
      </c>
    </row>
    <row r="39" spans="1:25" ht="10.5" customHeight="1">
      <c r="A39" s="19">
        <v>29</v>
      </c>
      <c r="B39" s="18" t="s">
        <v>74</v>
      </c>
      <c r="C39" s="18" t="s">
        <v>17</v>
      </c>
      <c r="D39" s="25">
        <v>1894</v>
      </c>
      <c r="E39" s="37" t="s">
        <v>18</v>
      </c>
      <c r="F39" s="22"/>
      <c r="G39" s="23"/>
      <c r="H39" s="22">
        <v>5</v>
      </c>
      <c r="I39" s="23">
        <v>5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0">
        <v>10</v>
      </c>
      <c r="Y39" s="20">
        <v>10</v>
      </c>
    </row>
    <row r="40" spans="1:25" ht="10.5" customHeight="1">
      <c r="A40" s="19">
        <v>30</v>
      </c>
      <c r="B40" s="18" t="s">
        <v>99</v>
      </c>
      <c r="C40" s="18" t="s">
        <v>17</v>
      </c>
      <c r="D40" s="25">
        <v>1088</v>
      </c>
      <c r="E40" s="37" t="s">
        <v>90</v>
      </c>
      <c r="F40" s="23"/>
      <c r="G40" s="22"/>
      <c r="H40" s="23"/>
      <c r="I40" s="23"/>
      <c r="J40" s="23">
        <v>2.5</v>
      </c>
      <c r="K40" s="23">
        <v>2</v>
      </c>
      <c r="L40" s="23">
        <v>4</v>
      </c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0">
        <v>8.5</v>
      </c>
      <c r="Y40" s="20">
        <v>8.5</v>
      </c>
    </row>
    <row r="41" spans="1:25" ht="10.5" customHeight="1">
      <c r="A41" s="19">
        <v>31</v>
      </c>
      <c r="B41" s="18" t="s">
        <v>146</v>
      </c>
      <c r="C41" s="18" t="s">
        <v>17</v>
      </c>
      <c r="D41" s="25">
        <v>1000</v>
      </c>
      <c r="E41" s="37"/>
      <c r="F41" s="22"/>
      <c r="G41" s="23"/>
      <c r="H41" s="22"/>
      <c r="I41" s="23"/>
      <c r="J41" s="22"/>
      <c r="K41" s="22"/>
      <c r="L41" s="22"/>
      <c r="M41" s="22"/>
      <c r="N41" s="22">
        <v>4</v>
      </c>
      <c r="O41" s="22"/>
      <c r="P41" s="22">
        <v>4.5</v>
      </c>
      <c r="Q41" s="22"/>
      <c r="R41" s="22"/>
      <c r="S41" s="22"/>
      <c r="T41" s="22"/>
      <c r="U41" s="22"/>
      <c r="V41" s="22"/>
      <c r="W41" s="22"/>
      <c r="X41" s="20">
        <v>8.5</v>
      </c>
      <c r="Y41" s="20">
        <v>8.5</v>
      </c>
    </row>
    <row r="42" spans="1:25" ht="10.5" customHeight="1">
      <c r="A42" s="19">
        <v>32</v>
      </c>
      <c r="B42" s="18" t="s">
        <v>70</v>
      </c>
      <c r="C42" s="18" t="s">
        <v>17</v>
      </c>
      <c r="D42" s="25">
        <v>2327</v>
      </c>
      <c r="E42" s="37" t="s">
        <v>71</v>
      </c>
      <c r="F42" s="23"/>
      <c r="G42" s="23"/>
      <c r="H42" s="23">
        <v>8.5</v>
      </c>
      <c r="I42" s="23"/>
      <c r="J42" s="23"/>
      <c r="K42" s="23"/>
      <c r="L42" s="23"/>
      <c r="M42" s="23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0">
        <v>8.5</v>
      </c>
      <c r="Y42" s="20">
        <v>8.5</v>
      </c>
    </row>
    <row r="43" spans="1:25" ht="10.5" customHeight="1">
      <c r="A43" s="19">
        <v>33</v>
      </c>
      <c r="B43" s="18" t="s">
        <v>95</v>
      </c>
      <c r="C43" s="18" t="s">
        <v>17</v>
      </c>
      <c r="D43" s="25">
        <v>0</v>
      </c>
      <c r="E43" s="37"/>
      <c r="F43" s="23"/>
      <c r="G43" s="23"/>
      <c r="H43" s="23"/>
      <c r="I43" s="23"/>
      <c r="J43" s="23">
        <v>4.5</v>
      </c>
      <c r="K43" s="23"/>
      <c r="L43" s="23"/>
      <c r="M43" s="23"/>
      <c r="N43" s="23">
        <v>3</v>
      </c>
      <c r="O43" s="23"/>
      <c r="P43" s="23"/>
      <c r="Q43" s="23"/>
      <c r="R43" s="23"/>
      <c r="S43" s="23"/>
      <c r="T43" s="23"/>
      <c r="U43" s="23"/>
      <c r="V43" s="23"/>
      <c r="W43" s="23"/>
      <c r="X43" s="20">
        <v>7.5</v>
      </c>
      <c r="Y43" s="20">
        <v>7.5</v>
      </c>
    </row>
    <row r="44" spans="1:25" ht="10.5" customHeight="1">
      <c r="A44" s="19">
        <v>34</v>
      </c>
      <c r="B44" s="18" t="s">
        <v>110</v>
      </c>
      <c r="C44" s="18" t="s">
        <v>17</v>
      </c>
      <c r="D44" s="25">
        <v>1373</v>
      </c>
      <c r="E44" s="37" t="s">
        <v>90</v>
      </c>
      <c r="F44" s="23"/>
      <c r="G44" s="23"/>
      <c r="H44" s="23"/>
      <c r="I44" s="23"/>
      <c r="J44" s="23"/>
      <c r="K44" s="23">
        <v>3.5</v>
      </c>
      <c r="L44" s="23">
        <v>3</v>
      </c>
      <c r="M44" s="23">
        <v>1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0">
        <v>7.5</v>
      </c>
      <c r="Y44" s="20">
        <v>7.5</v>
      </c>
    </row>
    <row r="45" spans="1:25" ht="10.5" customHeight="1">
      <c r="A45" s="19">
        <v>35</v>
      </c>
      <c r="B45" s="18" t="s">
        <v>109</v>
      </c>
      <c r="C45" s="18" t="s">
        <v>17</v>
      </c>
      <c r="D45" s="25">
        <v>0</v>
      </c>
      <c r="E45" s="37"/>
      <c r="F45" s="23"/>
      <c r="G45" s="23"/>
      <c r="H45" s="23"/>
      <c r="I45" s="23"/>
      <c r="J45" s="23"/>
      <c r="K45" s="23">
        <v>4</v>
      </c>
      <c r="L45" s="23"/>
      <c r="M45" s="23"/>
      <c r="N45" s="23"/>
      <c r="O45" s="23">
        <v>3</v>
      </c>
      <c r="P45" s="23"/>
      <c r="Q45" s="23"/>
      <c r="R45" s="23"/>
      <c r="S45" s="23"/>
      <c r="T45" s="23"/>
      <c r="U45" s="23"/>
      <c r="V45" s="23"/>
      <c r="W45" s="23"/>
      <c r="X45" s="20">
        <v>7</v>
      </c>
      <c r="Y45" s="20">
        <v>7</v>
      </c>
    </row>
    <row r="46" spans="1:25" ht="10.5" customHeight="1">
      <c r="A46" s="19">
        <v>36</v>
      </c>
      <c r="B46" s="18" t="s">
        <v>114</v>
      </c>
      <c r="C46" s="18" t="s">
        <v>17</v>
      </c>
      <c r="D46" s="25">
        <v>2019</v>
      </c>
      <c r="E46" s="37" t="s">
        <v>18</v>
      </c>
      <c r="F46" s="22"/>
      <c r="G46" s="23"/>
      <c r="H46" s="22"/>
      <c r="I46" s="23"/>
      <c r="J46" s="22"/>
      <c r="K46" s="22"/>
      <c r="L46" s="22">
        <v>7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0">
        <v>7</v>
      </c>
      <c r="Y46" s="20">
        <v>7</v>
      </c>
    </row>
    <row r="47" spans="1:25" ht="10.5" customHeight="1">
      <c r="A47" s="19">
        <v>37</v>
      </c>
      <c r="B47" s="18" t="s">
        <v>57</v>
      </c>
      <c r="C47" s="18" t="s">
        <v>17</v>
      </c>
      <c r="D47" s="25">
        <v>1913</v>
      </c>
      <c r="E47" s="37" t="s">
        <v>58</v>
      </c>
      <c r="F47" s="23"/>
      <c r="G47" s="23">
        <v>6.5</v>
      </c>
      <c r="H47" s="22"/>
      <c r="I47" s="23"/>
      <c r="J47" s="23"/>
      <c r="K47" s="22"/>
      <c r="L47" s="22"/>
      <c r="M47" s="22"/>
      <c r="N47" s="22"/>
      <c r="O47" s="22"/>
      <c r="P47" s="22"/>
      <c r="Q47" s="29"/>
      <c r="R47" s="22"/>
      <c r="S47" s="22"/>
      <c r="T47" s="22"/>
      <c r="U47" s="22"/>
      <c r="V47" s="22"/>
      <c r="W47" s="22"/>
      <c r="X47" s="20">
        <v>6.5</v>
      </c>
      <c r="Y47" s="20">
        <v>6.5</v>
      </c>
    </row>
    <row r="48" spans="1:25" ht="10.5" customHeight="1">
      <c r="A48" s="19">
        <v>38</v>
      </c>
      <c r="B48" s="18" t="s">
        <v>116</v>
      </c>
      <c r="C48" s="18" t="s">
        <v>17</v>
      </c>
      <c r="D48" s="25">
        <v>2349</v>
      </c>
      <c r="E48" s="37" t="s">
        <v>117</v>
      </c>
      <c r="F48" s="23"/>
      <c r="G48" s="22"/>
      <c r="H48" s="23"/>
      <c r="I48" s="23"/>
      <c r="J48" s="23"/>
      <c r="K48" s="23"/>
      <c r="L48" s="23">
        <v>6</v>
      </c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0">
        <v>6</v>
      </c>
      <c r="Y48" s="20">
        <v>6</v>
      </c>
    </row>
    <row r="49" spans="1:26" ht="10.5" customHeight="1">
      <c r="A49" s="19">
        <v>39</v>
      </c>
      <c r="B49" s="18" t="s">
        <v>118</v>
      </c>
      <c r="C49" s="18" t="s">
        <v>17</v>
      </c>
      <c r="D49" s="25">
        <v>2050</v>
      </c>
      <c r="E49" s="37" t="s">
        <v>18</v>
      </c>
      <c r="F49" s="23"/>
      <c r="G49" s="23"/>
      <c r="H49" s="23"/>
      <c r="I49" s="23"/>
      <c r="J49" s="23"/>
      <c r="K49" s="23"/>
      <c r="L49" s="23">
        <v>6</v>
      </c>
      <c r="M49" s="23"/>
      <c r="N49" s="29"/>
      <c r="O49" s="22"/>
      <c r="P49" s="22"/>
      <c r="Q49" s="22"/>
      <c r="R49" s="22"/>
      <c r="S49" s="22"/>
      <c r="T49" s="22"/>
      <c r="U49" s="22"/>
      <c r="V49" s="29"/>
      <c r="W49" s="22"/>
      <c r="X49" s="20">
        <v>6</v>
      </c>
      <c r="Y49" s="20">
        <v>6</v>
      </c>
      <c r="Z49"/>
    </row>
    <row r="50" spans="1:25" ht="10.5" customHeight="1">
      <c r="A50" s="19">
        <v>40</v>
      </c>
      <c r="B50" s="18" t="s">
        <v>142</v>
      </c>
      <c r="C50" s="18" t="s">
        <v>17</v>
      </c>
      <c r="D50" s="25">
        <v>2096</v>
      </c>
      <c r="E50" s="37" t="s">
        <v>143</v>
      </c>
      <c r="F50" s="22"/>
      <c r="G50" s="23"/>
      <c r="H50" s="22"/>
      <c r="I50" s="23"/>
      <c r="J50" s="22"/>
      <c r="K50" s="22"/>
      <c r="L50" s="22"/>
      <c r="M50" s="22"/>
      <c r="N50" s="22">
        <v>6</v>
      </c>
      <c r="O50" s="22"/>
      <c r="P50" s="22"/>
      <c r="Q50" s="22"/>
      <c r="R50" s="22"/>
      <c r="S50" s="22"/>
      <c r="T50" s="22"/>
      <c r="U50" s="22"/>
      <c r="V50" s="22"/>
      <c r="W50" s="22"/>
      <c r="X50" s="20">
        <v>6</v>
      </c>
      <c r="Y50" s="20">
        <v>6</v>
      </c>
    </row>
    <row r="51" spans="1:25" ht="10.5" customHeight="1">
      <c r="A51" s="19">
        <v>41</v>
      </c>
      <c r="B51" s="18" t="s">
        <v>104</v>
      </c>
      <c r="C51" s="18" t="s">
        <v>17</v>
      </c>
      <c r="D51" s="25">
        <v>0</v>
      </c>
      <c r="E51" s="37" t="s">
        <v>89</v>
      </c>
      <c r="F51" s="23"/>
      <c r="G51" s="22"/>
      <c r="H51" s="23"/>
      <c r="I51" s="23"/>
      <c r="J51" s="23"/>
      <c r="K51" s="23">
        <v>5.5</v>
      </c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0">
        <v>5.5</v>
      </c>
      <c r="Y51" s="20">
        <v>5.5</v>
      </c>
    </row>
    <row r="52" spans="1:25" ht="10.5" customHeight="1">
      <c r="A52" s="19">
        <v>42</v>
      </c>
      <c r="B52" s="18" t="s">
        <v>72</v>
      </c>
      <c r="C52" s="18" t="s">
        <v>17</v>
      </c>
      <c r="D52" s="25">
        <v>0</v>
      </c>
      <c r="E52" s="37" t="s">
        <v>73</v>
      </c>
      <c r="F52" s="23"/>
      <c r="G52" s="23"/>
      <c r="H52" s="23">
        <v>5.5</v>
      </c>
      <c r="I52" s="23"/>
      <c r="J52" s="23"/>
      <c r="K52" s="22"/>
      <c r="L52" s="22"/>
      <c r="M52" s="22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0">
        <v>5.5</v>
      </c>
      <c r="Y52" s="20">
        <v>5.5</v>
      </c>
    </row>
    <row r="53" spans="1:25" ht="10.5" customHeight="1">
      <c r="A53" s="19">
        <v>43</v>
      </c>
      <c r="B53" s="18" t="s">
        <v>119</v>
      </c>
      <c r="C53" s="18" t="s">
        <v>17</v>
      </c>
      <c r="D53" s="25">
        <v>2114</v>
      </c>
      <c r="E53" s="37" t="s">
        <v>18</v>
      </c>
      <c r="F53" s="22"/>
      <c r="G53" s="23"/>
      <c r="H53" s="22"/>
      <c r="I53" s="23"/>
      <c r="J53" s="22"/>
      <c r="K53" s="22"/>
      <c r="L53" s="22">
        <v>5.5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0">
        <v>5.5</v>
      </c>
      <c r="Y53" s="20">
        <v>5.5</v>
      </c>
    </row>
    <row r="54" spans="1:25" ht="10.5" customHeight="1">
      <c r="A54" s="19">
        <v>44</v>
      </c>
      <c r="B54" s="18" t="s">
        <v>138</v>
      </c>
      <c r="C54" s="18" t="s">
        <v>17</v>
      </c>
      <c r="D54" s="25">
        <v>0</v>
      </c>
      <c r="E54" s="37"/>
      <c r="F54" s="22"/>
      <c r="G54" s="23"/>
      <c r="H54" s="22"/>
      <c r="I54" s="23"/>
      <c r="J54" s="22"/>
      <c r="K54" s="22"/>
      <c r="L54" s="22"/>
      <c r="M54" s="22">
        <v>5</v>
      </c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0">
        <v>5</v>
      </c>
      <c r="Y54" s="20">
        <v>5</v>
      </c>
    </row>
    <row r="55" spans="1:25" ht="10.5" customHeight="1">
      <c r="A55" s="19">
        <v>45</v>
      </c>
      <c r="B55" s="18" t="s">
        <v>120</v>
      </c>
      <c r="C55" s="18" t="s">
        <v>17</v>
      </c>
      <c r="D55" s="25">
        <v>1744</v>
      </c>
      <c r="E55" s="37" t="s">
        <v>18</v>
      </c>
      <c r="F55" s="23"/>
      <c r="G55" s="22"/>
      <c r="H55" s="23"/>
      <c r="I55" s="23"/>
      <c r="J55" s="23"/>
      <c r="K55" s="23"/>
      <c r="L55" s="23">
        <v>5</v>
      </c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0">
        <v>5</v>
      </c>
      <c r="Y55" s="20">
        <v>5</v>
      </c>
    </row>
    <row r="56" spans="1:25" ht="10.5" customHeight="1">
      <c r="A56" s="19">
        <v>46</v>
      </c>
      <c r="B56" s="18" t="s">
        <v>123</v>
      </c>
      <c r="C56" s="18" t="s">
        <v>17</v>
      </c>
      <c r="D56" s="25">
        <v>1960</v>
      </c>
      <c r="E56" s="37" t="s">
        <v>124</v>
      </c>
      <c r="F56" s="23"/>
      <c r="G56" s="23"/>
      <c r="H56" s="23"/>
      <c r="I56" s="23"/>
      <c r="J56" s="23"/>
      <c r="K56" s="23"/>
      <c r="L56" s="23">
        <v>5</v>
      </c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0">
        <v>5</v>
      </c>
      <c r="Y56" s="20">
        <v>5</v>
      </c>
    </row>
    <row r="57" spans="1:25" ht="10.5" customHeight="1">
      <c r="A57" s="19">
        <v>47</v>
      </c>
      <c r="B57" s="18" t="s">
        <v>121</v>
      </c>
      <c r="C57" s="18" t="s">
        <v>17</v>
      </c>
      <c r="D57" s="25">
        <v>2018</v>
      </c>
      <c r="E57" s="37" t="s">
        <v>122</v>
      </c>
      <c r="F57" s="23"/>
      <c r="G57" s="23"/>
      <c r="H57" s="23"/>
      <c r="I57" s="23"/>
      <c r="J57" s="23"/>
      <c r="K57" s="23"/>
      <c r="L57" s="23">
        <v>5</v>
      </c>
      <c r="M57" s="23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0">
        <v>5</v>
      </c>
      <c r="Y57" s="20">
        <v>5</v>
      </c>
    </row>
    <row r="58" spans="1:25" ht="10.5" customHeight="1">
      <c r="A58" s="19">
        <v>48</v>
      </c>
      <c r="B58" s="18" t="s">
        <v>144</v>
      </c>
      <c r="C58" s="18" t="s">
        <v>17</v>
      </c>
      <c r="D58" s="25">
        <v>1210</v>
      </c>
      <c r="E58" s="37" t="s">
        <v>18</v>
      </c>
      <c r="F58" s="22"/>
      <c r="G58" s="23"/>
      <c r="H58" s="22"/>
      <c r="I58" s="23"/>
      <c r="J58" s="22"/>
      <c r="K58" s="22"/>
      <c r="L58" s="22"/>
      <c r="M58" s="22"/>
      <c r="N58" s="22">
        <v>5</v>
      </c>
      <c r="O58" s="22"/>
      <c r="P58" s="22"/>
      <c r="Q58" s="22"/>
      <c r="R58" s="22"/>
      <c r="S58" s="22"/>
      <c r="T58" s="22"/>
      <c r="U58" s="22"/>
      <c r="V58" s="22"/>
      <c r="W58" s="22"/>
      <c r="X58" s="20">
        <v>5</v>
      </c>
      <c r="Y58" s="20">
        <v>5</v>
      </c>
    </row>
    <row r="59" spans="1:25" ht="10.5" customHeight="1">
      <c r="A59" s="19">
        <v>49</v>
      </c>
      <c r="B59" s="18" t="s">
        <v>75</v>
      </c>
      <c r="C59" s="18" t="s">
        <v>17</v>
      </c>
      <c r="D59" s="25">
        <v>0</v>
      </c>
      <c r="E59" s="37"/>
      <c r="F59" s="23"/>
      <c r="G59" s="22"/>
      <c r="H59" s="23">
        <v>5</v>
      </c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0">
        <v>5</v>
      </c>
      <c r="Y59" s="20">
        <v>5</v>
      </c>
    </row>
    <row r="60" spans="1:25" ht="10.5" customHeight="1">
      <c r="A60" s="19">
        <v>50</v>
      </c>
      <c r="B60" s="18" t="s">
        <v>82</v>
      </c>
      <c r="C60" s="18" t="s">
        <v>17</v>
      </c>
      <c r="D60" s="25">
        <v>1520</v>
      </c>
      <c r="E60" s="37" t="s">
        <v>18</v>
      </c>
      <c r="F60" s="23"/>
      <c r="G60" s="22"/>
      <c r="H60" s="23"/>
      <c r="I60" s="23">
        <v>5</v>
      </c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0">
        <v>5</v>
      </c>
      <c r="Y60" s="20">
        <v>5</v>
      </c>
    </row>
    <row r="61" spans="1:25" ht="10.5" customHeight="1">
      <c r="A61" s="19">
        <v>51</v>
      </c>
      <c r="B61" s="18" t="s">
        <v>105</v>
      </c>
      <c r="C61" s="18" t="s">
        <v>17</v>
      </c>
      <c r="D61" s="25">
        <v>1900</v>
      </c>
      <c r="E61" s="37" t="s">
        <v>90</v>
      </c>
      <c r="F61" s="23"/>
      <c r="G61" s="23"/>
      <c r="H61" s="23"/>
      <c r="I61" s="23"/>
      <c r="J61" s="23"/>
      <c r="K61" s="23">
        <v>5</v>
      </c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0">
        <v>5</v>
      </c>
      <c r="Y61" s="20">
        <v>5</v>
      </c>
    </row>
    <row r="62" spans="1:25" ht="10.5" customHeight="1">
      <c r="A62" s="19">
        <v>52</v>
      </c>
      <c r="B62" s="18" t="s">
        <v>125</v>
      </c>
      <c r="C62" s="18" t="s">
        <v>17</v>
      </c>
      <c r="D62" s="25">
        <v>1000</v>
      </c>
      <c r="E62" s="37"/>
      <c r="F62" s="22"/>
      <c r="G62" s="23"/>
      <c r="H62" s="22"/>
      <c r="I62" s="23"/>
      <c r="J62" s="22"/>
      <c r="K62" s="22"/>
      <c r="L62" s="22">
        <v>4.5</v>
      </c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0">
        <v>4.5</v>
      </c>
      <c r="Y62" s="20">
        <v>4.5</v>
      </c>
    </row>
    <row r="63" spans="1:25" ht="10.5" customHeight="1">
      <c r="A63" s="19">
        <v>53</v>
      </c>
      <c r="B63" s="18" t="s">
        <v>93</v>
      </c>
      <c r="C63" s="18" t="s">
        <v>17</v>
      </c>
      <c r="D63" s="25">
        <v>1732</v>
      </c>
      <c r="E63" s="37" t="s">
        <v>94</v>
      </c>
      <c r="F63" s="23"/>
      <c r="G63" s="23"/>
      <c r="H63" s="23"/>
      <c r="I63" s="23"/>
      <c r="J63" s="22">
        <v>4.5</v>
      </c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0">
        <v>4.5</v>
      </c>
      <c r="Y63" s="20">
        <v>4.5</v>
      </c>
    </row>
    <row r="64" spans="1:25" ht="10.5" customHeight="1">
      <c r="A64" s="19">
        <v>54</v>
      </c>
      <c r="B64" s="18" t="s">
        <v>126</v>
      </c>
      <c r="C64" s="18" t="s">
        <v>17</v>
      </c>
      <c r="D64" s="25">
        <v>2174</v>
      </c>
      <c r="E64" s="37" t="s">
        <v>127</v>
      </c>
      <c r="F64" s="22"/>
      <c r="G64" s="23"/>
      <c r="H64" s="22"/>
      <c r="I64" s="23"/>
      <c r="J64" s="22"/>
      <c r="K64" s="22"/>
      <c r="L64" s="22">
        <v>4.5</v>
      </c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0">
        <v>4.5</v>
      </c>
      <c r="Y64" s="20">
        <v>4.5</v>
      </c>
    </row>
    <row r="65" spans="1:25" ht="10.5" customHeight="1">
      <c r="A65" s="19">
        <v>55</v>
      </c>
      <c r="B65" s="18" t="s">
        <v>111</v>
      </c>
      <c r="C65" s="18" t="s">
        <v>17</v>
      </c>
      <c r="D65" s="25">
        <v>1269</v>
      </c>
      <c r="E65" s="37" t="s">
        <v>90</v>
      </c>
      <c r="F65" s="23"/>
      <c r="G65" s="23"/>
      <c r="H65" s="23"/>
      <c r="I65" s="23"/>
      <c r="J65" s="22"/>
      <c r="K65" s="22">
        <v>2</v>
      </c>
      <c r="L65" s="22">
        <v>2</v>
      </c>
      <c r="M65" s="22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0">
        <v>4</v>
      </c>
      <c r="Y65" s="20">
        <v>4</v>
      </c>
    </row>
    <row r="66" spans="1:25" ht="10.5" customHeight="1">
      <c r="A66" s="19">
        <v>56</v>
      </c>
      <c r="B66" s="18" t="s">
        <v>96</v>
      </c>
      <c r="C66" s="18" t="s">
        <v>17</v>
      </c>
      <c r="D66" s="25">
        <v>1274</v>
      </c>
      <c r="E66" s="37" t="s">
        <v>90</v>
      </c>
      <c r="F66" s="23"/>
      <c r="G66" s="23"/>
      <c r="H66" s="23"/>
      <c r="I66" s="22"/>
      <c r="J66" s="23">
        <v>4</v>
      </c>
      <c r="K66" s="22"/>
      <c r="L66" s="22"/>
      <c r="M66" s="22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0">
        <v>4</v>
      </c>
      <c r="Y66" s="20">
        <v>4</v>
      </c>
    </row>
    <row r="67" spans="1:25" ht="10.5" customHeight="1">
      <c r="A67" s="19">
        <v>57</v>
      </c>
      <c r="B67" s="18" t="s">
        <v>128</v>
      </c>
      <c r="C67" s="18" t="s">
        <v>17</v>
      </c>
      <c r="D67" s="25">
        <v>1939</v>
      </c>
      <c r="E67" s="37" t="s">
        <v>129</v>
      </c>
      <c r="F67" s="22"/>
      <c r="G67" s="23"/>
      <c r="H67" s="22"/>
      <c r="I67" s="23"/>
      <c r="J67" s="22"/>
      <c r="K67" s="22"/>
      <c r="L67" s="22">
        <v>4</v>
      </c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0">
        <v>4</v>
      </c>
      <c r="Y67" s="20">
        <v>4</v>
      </c>
    </row>
    <row r="68" spans="1:25" ht="10.5" customHeight="1">
      <c r="A68" s="19">
        <v>58</v>
      </c>
      <c r="B68" s="18" t="s">
        <v>107</v>
      </c>
      <c r="C68" s="18" t="s">
        <v>17</v>
      </c>
      <c r="D68" s="25">
        <v>1915</v>
      </c>
      <c r="E68" s="37" t="s">
        <v>108</v>
      </c>
      <c r="F68" s="23"/>
      <c r="G68" s="23"/>
      <c r="H68" s="23"/>
      <c r="I68" s="22"/>
      <c r="J68" s="30"/>
      <c r="K68" s="22">
        <v>4</v>
      </c>
      <c r="L68" s="22"/>
      <c r="M68" s="22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0">
        <v>4</v>
      </c>
      <c r="Y68" s="20">
        <v>4</v>
      </c>
    </row>
    <row r="69" spans="1:25" ht="10.5" customHeight="1">
      <c r="A69" s="19">
        <v>59</v>
      </c>
      <c r="B69" s="18" t="s">
        <v>130</v>
      </c>
      <c r="C69" s="18" t="s">
        <v>17</v>
      </c>
      <c r="D69" s="25">
        <v>1716</v>
      </c>
      <c r="E69" s="37" t="s">
        <v>18</v>
      </c>
      <c r="F69" s="23"/>
      <c r="G69" s="23"/>
      <c r="H69" s="23"/>
      <c r="I69" s="23"/>
      <c r="J69" s="23"/>
      <c r="K69" s="23"/>
      <c r="L69" s="23">
        <v>3</v>
      </c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0">
        <v>3</v>
      </c>
      <c r="Y69" s="20">
        <v>3</v>
      </c>
    </row>
    <row r="70" spans="1:25" ht="10.5" customHeight="1">
      <c r="A70" s="19">
        <v>60</v>
      </c>
      <c r="B70" s="18" t="s">
        <v>131</v>
      </c>
      <c r="C70" s="18" t="s">
        <v>17</v>
      </c>
      <c r="D70" s="25">
        <v>1000</v>
      </c>
      <c r="E70" s="37"/>
      <c r="F70" s="22"/>
      <c r="G70" s="23"/>
      <c r="H70" s="22"/>
      <c r="I70" s="23"/>
      <c r="J70" s="22"/>
      <c r="K70" s="22"/>
      <c r="L70" s="22">
        <v>3</v>
      </c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0">
        <v>3</v>
      </c>
      <c r="Y70" s="20">
        <v>3</v>
      </c>
    </row>
    <row r="71" spans="1:25" ht="10.5" customHeight="1">
      <c r="A71" s="19">
        <v>61</v>
      </c>
      <c r="B71" s="18" t="s">
        <v>132</v>
      </c>
      <c r="C71" s="18" t="s">
        <v>17</v>
      </c>
      <c r="D71" s="25">
        <v>1310</v>
      </c>
      <c r="E71" s="37" t="s">
        <v>18</v>
      </c>
      <c r="F71" s="22"/>
      <c r="G71" s="23"/>
      <c r="H71" s="22"/>
      <c r="I71" s="23"/>
      <c r="J71" s="22"/>
      <c r="K71" s="22"/>
      <c r="L71" s="22">
        <v>3</v>
      </c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0">
        <v>3</v>
      </c>
      <c r="Y71" s="20">
        <v>3</v>
      </c>
    </row>
    <row r="72" spans="1:25" ht="10.5" customHeight="1">
      <c r="A72" s="19">
        <v>62</v>
      </c>
      <c r="B72" s="18" t="s">
        <v>147</v>
      </c>
      <c r="C72" s="18" t="s">
        <v>17</v>
      </c>
      <c r="D72" s="25">
        <v>1000</v>
      </c>
      <c r="E72" s="37"/>
      <c r="F72" s="22"/>
      <c r="G72" s="23"/>
      <c r="H72" s="22"/>
      <c r="I72" s="23"/>
      <c r="J72" s="22"/>
      <c r="K72" s="22"/>
      <c r="L72" s="22"/>
      <c r="M72" s="22"/>
      <c r="N72" s="22">
        <v>2</v>
      </c>
      <c r="O72" s="22"/>
      <c r="P72" s="22"/>
      <c r="Q72" s="22"/>
      <c r="R72" s="22"/>
      <c r="S72" s="22"/>
      <c r="T72" s="22"/>
      <c r="U72" s="22"/>
      <c r="V72" s="22"/>
      <c r="W72" s="22"/>
      <c r="X72" s="20">
        <v>2</v>
      </c>
      <c r="Y72" s="20">
        <v>2</v>
      </c>
    </row>
    <row r="73" spans="1:25" ht="10.5" customHeight="1">
      <c r="A73" s="19">
        <v>63</v>
      </c>
      <c r="B73" s="18" t="s">
        <v>77</v>
      </c>
      <c r="C73" s="18" t="s">
        <v>17</v>
      </c>
      <c r="D73" s="25">
        <v>1089</v>
      </c>
      <c r="E73" s="37" t="s">
        <v>18</v>
      </c>
      <c r="F73" s="23"/>
      <c r="G73" s="23"/>
      <c r="H73" s="23">
        <v>1</v>
      </c>
      <c r="I73" s="22"/>
      <c r="J73" s="23"/>
      <c r="K73" s="22"/>
      <c r="L73" s="22"/>
      <c r="M73" s="22"/>
      <c r="N73" s="29"/>
      <c r="O73" s="22"/>
      <c r="P73" s="22"/>
      <c r="Q73" s="22"/>
      <c r="R73" s="22"/>
      <c r="S73" s="22"/>
      <c r="T73" s="22"/>
      <c r="U73" s="22"/>
      <c r="V73" s="29"/>
      <c r="W73" s="22"/>
      <c r="X73" s="20">
        <v>1</v>
      </c>
      <c r="Y73" s="20">
        <v>1</v>
      </c>
    </row>
    <row r="74" spans="1:25" ht="10.5" customHeight="1">
      <c r="A74" s="19">
        <v>64</v>
      </c>
      <c r="B74" s="18"/>
      <c r="C74" s="18"/>
      <c r="D74" s="25"/>
      <c r="E74" s="37"/>
      <c r="F74" s="22"/>
      <c r="G74" s="23"/>
      <c r="H74" s="22"/>
      <c r="I74" s="23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0">
        <v>0</v>
      </c>
      <c r="Y74" s="20">
        <v>0</v>
      </c>
    </row>
    <row r="75" spans="1:25" ht="10.5" customHeight="1">
      <c r="A75" s="19">
        <v>65</v>
      </c>
      <c r="B75" s="18"/>
      <c r="C75" s="18"/>
      <c r="D75" s="25"/>
      <c r="E75" s="37"/>
      <c r="F75" s="22"/>
      <c r="G75" s="23"/>
      <c r="H75" s="22"/>
      <c r="I75" s="23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0">
        <v>0</v>
      </c>
      <c r="Y75" s="20">
        <v>0</v>
      </c>
    </row>
  </sheetData>
  <sheetProtection/>
  <mergeCells count="3">
    <mergeCell ref="A5:Z5"/>
    <mergeCell ref="A6:Z6"/>
    <mergeCell ref="A7:Z7"/>
  </mergeCells>
  <printOptions/>
  <pageMargins left="0.31496062992125984" right="0.31496062992125984" top="0.31496062992125984" bottom="0.3149606299212598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2"/>
  <sheetViews>
    <sheetView zoomScalePageLayoutView="0" workbookViewId="0" topLeftCell="A297">
      <selection activeCell="A315" sqref="A315:IV315"/>
    </sheetView>
  </sheetViews>
  <sheetFormatPr defaultColWidth="9.00390625" defaultRowHeight="12.75"/>
  <cols>
    <col min="1" max="1" width="4.125" style="77" customWidth="1"/>
    <col min="2" max="2" width="4.75390625" style="77" customWidth="1"/>
    <col min="3" max="3" width="3.50390625" style="77" hidden="1" customWidth="1"/>
    <col min="4" max="4" width="23.875" style="77" bestFit="1" customWidth="1"/>
    <col min="5" max="5" width="5.125" style="77" bestFit="1" customWidth="1"/>
    <col min="6" max="6" width="4.875" style="77" bestFit="1" customWidth="1"/>
    <col min="7" max="7" width="19.625" style="77" customWidth="1"/>
    <col min="8" max="8" width="5.875" style="77" bestFit="1" customWidth="1"/>
    <col min="9" max="9" width="4.875" style="77" bestFit="1" customWidth="1"/>
    <col min="10" max="10" width="4.875" style="78" bestFit="1" customWidth="1"/>
    <col min="11" max="11" width="16.125" style="0" bestFit="1" customWidth="1"/>
    <col min="12" max="12" width="5.50390625" style="0" bestFit="1" customWidth="1"/>
    <col min="13" max="13" width="19.50390625" style="0" bestFit="1" customWidth="1"/>
    <col min="14" max="14" width="3.875" style="0" bestFit="1" customWidth="1"/>
  </cols>
  <sheetData>
    <row r="1" ht="12.75">
      <c r="A1" s="76"/>
    </row>
    <row r="2" spans="1:9" ht="12.75">
      <c r="A2" s="66" t="s">
        <v>42</v>
      </c>
      <c r="B2" s="67"/>
      <c r="C2" s="67"/>
      <c r="D2" s="67"/>
      <c r="E2" s="67"/>
      <c r="F2" s="67"/>
      <c r="G2" s="67"/>
      <c r="H2" s="67"/>
      <c r="I2" s="67"/>
    </row>
    <row r="3" spans="1:9" ht="12">
      <c r="A3" s="68" t="s">
        <v>43</v>
      </c>
      <c r="B3" s="67"/>
      <c r="C3" s="67"/>
      <c r="D3" s="67"/>
      <c r="E3" s="67"/>
      <c r="F3" s="67"/>
      <c r="G3" s="67"/>
      <c r="H3" s="67"/>
      <c r="I3" s="67"/>
    </row>
    <row r="4" spans="1:9" ht="12.75">
      <c r="A4" s="66" t="s">
        <v>30</v>
      </c>
      <c r="B4" s="67"/>
      <c r="C4" s="67"/>
      <c r="D4" s="67"/>
      <c r="E4" s="67"/>
      <c r="F4" s="67"/>
      <c r="G4" s="67"/>
      <c r="H4" s="67"/>
      <c r="I4" s="67"/>
    </row>
    <row r="5" spans="1:9" ht="12.75">
      <c r="A5" s="69" t="s">
        <v>12</v>
      </c>
      <c r="B5" s="69" t="s">
        <v>13</v>
      </c>
      <c r="C5" s="70"/>
      <c r="D5" s="70" t="s">
        <v>14</v>
      </c>
      <c r="E5" s="70" t="s">
        <v>16</v>
      </c>
      <c r="F5" s="71" t="s">
        <v>15</v>
      </c>
      <c r="G5" s="70" t="s">
        <v>19</v>
      </c>
      <c r="H5" s="69" t="s">
        <v>20</v>
      </c>
      <c r="I5" s="69" t="s">
        <v>21</v>
      </c>
    </row>
    <row r="6" spans="1:9" ht="12">
      <c r="A6" s="72">
        <v>1</v>
      </c>
      <c r="B6" s="72">
        <v>1</v>
      </c>
      <c r="C6" s="73" t="s">
        <v>32</v>
      </c>
      <c r="D6" s="73" t="s">
        <v>23</v>
      </c>
      <c r="E6" s="73" t="s">
        <v>17</v>
      </c>
      <c r="F6" s="74">
        <v>2239</v>
      </c>
      <c r="G6" s="73" t="s">
        <v>18</v>
      </c>
      <c r="H6" s="72">
        <v>7.5</v>
      </c>
      <c r="I6" s="72">
        <v>46</v>
      </c>
    </row>
    <row r="7" spans="1:9" ht="12">
      <c r="A7" s="72">
        <v>2</v>
      </c>
      <c r="B7" s="72">
        <v>2</v>
      </c>
      <c r="C7" s="73" t="s">
        <v>32</v>
      </c>
      <c r="D7" s="73" t="s">
        <v>22</v>
      </c>
      <c r="E7" s="73" t="s">
        <v>17</v>
      </c>
      <c r="F7" s="74">
        <v>2212</v>
      </c>
      <c r="G7" s="73" t="s">
        <v>18</v>
      </c>
      <c r="H7" s="72">
        <v>7</v>
      </c>
      <c r="I7" s="72">
        <v>44.5</v>
      </c>
    </row>
    <row r="8" spans="1:9" ht="12">
      <c r="A8" s="72">
        <v>3</v>
      </c>
      <c r="B8" s="72">
        <v>4</v>
      </c>
      <c r="C8" s="73"/>
      <c r="D8" s="73" t="s">
        <v>25</v>
      </c>
      <c r="E8" s="73" t="s">
        <v>17</v>
      </c>
      <c r="F8" s="74">
        <v>2147</v>
      </c>
      <c r="G8" s="73" t="s">
        <v>18</v>
      </c>
      <c r="H8" s="72">
        <v>6.5</v>
      </c>
      <c r="I8" s="72">
        <v>47</v>
      </c>
    </row>
    <row r="9" spans="1:9" ht="12">
      <c r="A9" s="72">
        <v>4</v>
      </c>
      <c r="B9" s="72">
        <v>6</v>
      </c>
      <c r="C9" s="73"/>
      <c r="D9" s="73" t="s">
        <v>28</v>
      </c>
      <c r="E9" s="73" t="s">
        <v>17</v>
      </c>
      <c r="F9" s="74">
        <v>1975</v>
      </c>
      <c r="G9" s="73" t="s">
        <v>18</v>
      </c>
      <c r="H9" s="72">
        <v>6</v>
      </c>
      <c r="I9" s="72">
        <v>48</v>
      </c>
    </row>
    <row r="10" spans="1:9" ht="12">
      <c r="A10" s="72">
        <v>5</v>
      </c>
      <c r="B10" s="72">
        <v>3</v>
      </c>
      <c r="C10" s="73" t="s">
        <v>32</v>
      </c>
      <c r="D10" s="73" t="s">
        <v>24</v>
      </c>
      <c r="E10" s="73" t="s">
        <v>17</v>
      </c>
      <c r="F10" s="74">
        <v>2190</v>
      </c>
      <c r="G10" s="73" t="s">
        <v>18</v>
      </c>
      <c r="H10" s="72">
        <v>6</v>
      </c>
      <c r="I10" s="72">
        <v>41.5</v>
      </c>
    </row>
    <row r="11" spans="1:9" ht="12">
      <c r="A11" s="72">
        <v>6</v>
      </c>
      <c r="B11" s="72">
        <v>12</v>
      </c>
      <c r="C11" s="73"/>
      <c r="D11" s="73" t="s">
        <v>44</v>
      </c>
      <c r="E11" s="73" t="s">
        <v>17</v>
      </c>
      <c r="F11" s="74">
        <v>1248</v>
      </c>
      <c r="G11" s="73" t="s">
        <v>35</v>
      </c>
      <c r="H11" s="72">
        <v>5</v>
      </c>
      <c r="I11" s="72">
        <v>41.5</v>
      </c>
    </row>
    <row r="12" spans="1:9" ht="12">
      <c r="A12" s="72">
        <v>7</v>
      </c>
      <c r="B12" s="72">
        <v>14</v>
      </c>
      <c r="C12" s="73"/>
      <c r="D12" s="73" t="s">
        <v>33</v>
      </c>
      <c r="E12" s="73" t="s">
        <v>17</v>
      </c>
      <c r="F12" s="74">
        <v>0</v>
      </c>
      <c r="G12" s="73"/>
      <c r="H12" s="72">
        <v>5</v>
      </c>
      <c r="I12" s="72">
        <v>41</v>
      </c>
    </row>
    <row r="13" spans="1:9" ht="12">
      <c r="A13" s="72">
        <v>8</v>
      </c>
      <c r="B13" s="72">
        <v>5</v>
      </c>
      <c r="C13" s="73" t="s">
        <v>38</v>
      </c>
      <c r="D13" s="73" t="s">
        <v>39</v>
      </c>
      <c r="E13" s="73" t="s">
        <v>40</v>
      </c>
      <c r="F13" s="74">
        <v>1999</v>
      </c>
      <c r="G13" s="73" t="s">
        <v>41</v>
      </c>
      <c r="H13" s="72">
        <v>5</v>
      </c>
      <c r="I13" s="72">
        <v>39.5</v>
      </c>
    </row>
    <row r="14" spans="1:9" ht="12">
      <c r="A14" s="72">
        <v>9</v>
      </c>
      <c r="B14" s="72">
        <v>11</v>
      </c>
      <c r="C14" s="73"/>
      <c r="D14" s="73" t="s">
        <v>26</v>
      </c>
      <c r="E14" s="73" t="s">
        <v>17</v>
      </c>
      <c r="F14" s="74">
        <v>1275</v>
      </c>
      <c r="G14" s="73" t="s">
        <v>18</v>
      </c>
      <c r="H14" s="72">
        <v>5</v>
      </c>
      <c r="I14" s="72">
        <v>32</v>
      </c>
    </row>
    <row r="15" spans="1:9" ht="12">
      <c r="A15" s="72">
        <v>10</v>
      </c>
      <c r="B15" s="72">
        <v>7</v>
      </c>
      <c r="C15" s="73"/>
      <c r="D15" s="73" t="s">
        <v>45</v>
      </c>
      <c r="E15" s="73" t="s">
        <v>17</v>
      </c>
      <c r="F15" s="74">
        <v>1664</v>
      </c>
      <c r="G15" s="73" t="s">
        <v>46</v>
      </c>
      <c r="H15" s="72">
        <v>4.5</v>
      </c>
      <c r="I15" s="72">
        <v>43</v>
      </c>
    </row>
    <row r="16" spans="1:9" ht="12">
      <c r="A16" s="72">
        <v>11</v>
      </c>
      <c r="B16" s="72">
        <v>8</v>
      </c>
      <c r="C16" s="73"/>
      <c r="D16" s="73" t="s">
        <v>29</v>
      </c>
      <c r="E16" s="73" t="s">
        <v>17</v>
      </c>
      <c r="F16" s="74">
        <v>1509</v>
      </c>
      <c r="G16" s="73" t="s">
        <v>18</v>
      </c>
      <c r="H16" s="72">
        <v>4.5</v>
      </c>
      <c r="I16" s="72">
        <v>41.5</v>
      </c>
    </row>
    <row r="17" spans="1:9" ht="12">
      <c r="A17" s="72">
        <v>12</v>
      </c>
      <c r="B17" s="72">
        <v>13</v>
      </c>
      <c r="C17" s="73"/>
      <c r="D17" s="73" t="s">
        <v>47</v>
      </c>
      <c r="E17" s="73" t="s">
        <v>17</v>
      </c>
      <c r="F17" s="74">
        <v>1077</v>
      </c>
      <c r="G17" s="73" t="s">
        <v>18</v>
      </c>
      <c r="H17" s="72">
        <v>4</v>
      </c>
      <c r="I17" s="72">
        <v>38</v>
      </c>
    </row>
    <row r="18" spans="1:9" ht="12">
      <c r="A18" s="72">
        <v>13</v>
      </c>
      <c r="B18" s="72">
        <v>15</v>
      </c>
      <c r="C18" s="73"/>
      <c r="D18" s="73" t="s">
        <v>48</v>
      </c>
      <c r="E18" s="73" t="s">
        <v>17</v>
      </c>
      <c r="F18" s="74">
        <v>0</v>
      </c>
      <c r="G18" s="73"/>
      <c r="H18" s="72">
        <v>3</v>
      </c>
      <c r="I18" s="72">
        <v>34.5</v>
      </c>
    </row>
    <row r="19" spans="1:9" ht="12">
      <c r="A19" s="72">
        <v>14</v>
      </c>
      <c r="B19" s="72">
        <v>9</v>
      </c>
      <c r="C19" s="73"/>
      <c r="D19" s="73" t="s">
        <v>27</v>
      </c>
      <c r="E19" s="73" t="s">
        <v>17</v>
      </c>
      <c r="F19" s="74">
        <v>1292</v>
      </c>
      <c r="G19" s="73" t="s">
        <v>18</v>
      </c>
      <c r="H19" s="72">
        <v>2</v>
      </c>
      <c r="I19" s="72">
        <v>36.5</v>
      </c>
    </row>
    <row r="20" spans="1:9" ht="12">
      <c r="A20" s="72">
        <v>15</v>
      </c>
      <c r="B20" s="72">
        <v>10</v>
      </c>
      <c r="C20" s="73"/>
      <c r="D20" s="73" t="s">
        <v>34</v>
      </c>
      <c r="E20" s="73" t="s">
        <v>17</v>
      </c>
      <c r="F20" s="74">
        <v>1284</v>
      </c>
      <c r="G20" s="73" t="s">
        <v>18</v>
      </c>
      <c r="H20" s="72">
        <v>1</v>
      </c>
      <c r="I20" s="72">
        <v>34.5</v>
      </c>
    </row>
    <row r="21" spans="1:9" ht="12.75">
      <c r="A21" s="66" t="s">
        <v>36</v>
      </c>
      <c r="B21" s="67"/>
      <c r="C21" s="67"/>
      <c r="D21" s="67"/>
      <c r="E21" s="67"/>
      <c r="F21" s="67"/>
      <c r="G21" s="67"/>
      <c r="H21" s="67"/>
      <c r="I21" s="67"/>
    </row>
    <row r="22" spans="1:9" ht="12">
      <c r="A22" s="108" t="s">
        <v>37</v>
      </c>
      <c r="B22" s="67"/>
      <c r="C22" s="67"/>
      <c r="D22" s="67"/>
      <c r="E22" s="67"/>
      <c r="F22" s="67"/>
      <c r="G22" s="67"/>
      <c r="H22" s="67"/>
      <c r="I22" s="67"/>
    </row>
    <row r="23" spans="1:9" ht="12">
      <c r="A23" s="109" t="s">
        <v>49</v>
      </c>
      <c r="B23" s="67"/>
      <c r="C23" s="67"/>
      <c r="D23" s="67"/>
      <c r="E23" s="67"/>
      <c r="F23" s="67"/>
      <c r="G23" s="67"/>
      <c r="H23" s="67"/>
      <c r="I23" s="67"/>
    </row>
    <row r="24" spans="1:9" ht="12.75">
      <c r="A24" s="79"/>
      <c r="B24" s="79"/>
      <c r="C24" s="80"/>
      <c r="D24" s="80"/>
      <c r="E24" s="80"/>
      <c r="F24" s="81"/>
      <c r="G24" s="80"/>
      <c r="H24" s="79"/>
      <c r="I24" s="79"/>
    </row>
    <row r="25" spans="1:9" ht="12.75">
      <c r="A25" s="110" t="s">
        <v>54</v>
      </c>
      <c r="B25" s="67"/>
      <c r="C25" s="67"/>
      <c r="D25" s="67"/>
      <c r="E25" s="67"/>
      <c r="F25" s="67"/>
      <c r="G25" s="67"/>
      <c r="H25" s="67"/>
      <c r="I25" s="67"/>
    </row>
    <row r="26" spans="1:9" ht="12">
      <c r="A26" s="111" t="s">
        <v>55</v>
      </c>
      <c r="B26" s="67"/>
      <c r="C26" s="67"/>
      <c r="D26" s="67"/>
      <c r="E26" s="67"/>
      <c r="F26" s="67"/>
      <c r="G26" s="67"/>
      <c r="H26" s="67"/>
      <c r="I26" s="67"/>
    </row>
    <row r="27" spans="1:9" ht="12.75">
      <c r="A27" s="110" t="s">
        <v>30</v>
      </c>
      <c r="B27" s="67"/>
      <c r="C27" s="67"/>
      <c r="D27" s="67"/>
      <c r="E27" s="67"/>
      <c r="F27" s="67"/>
      <c r="G27" s="67"/>
      <c r="H27" s="67"/>
      <c r="I27" s="67"/>
    </row>
    <row r="28" spans="1:9" ht="12.75">
      <c r="A28" s="112" t="s">
        <v>12</v>
      </c>
      <c r="B28" s="112" t="s">
        <v>13</v>
      </c>
      <c r="C28" s="113"/>
      <c r="D28" s="113" t="s">
        <v>14</v>
      </c>
      <c r="E28" s="113" t="s">
        <v>16</v>
      </c>
      <c r="F28" s="114" t="s">
        <v>15</v>
      </c>
      <c r="G28" s="113" t="s">
        <v>19</v>
      </c>
      <c r="H28" s="112" t="s">
        <v>20</v>
      </c>
      <c r="I28" s="112" t="s">
        <v>21</v>
      </c>
    </row>
    <row r="29" spans="1:9" ht="12">
      <c r="A29" s="115">
        <v>1</v>
      </c>
      <c r="B29" s="115">
        <v>1</v>
      </c>
      <c r="C29" s="116" t="s">
        <v>32</v>
      </c>
      <c r="D29" s="116" t="s">
        <v>24</v>
      </c>
      <c r="E29" s="116" t="s">
        <v>17</v>
      </c>
      <c r="F29" s="117">
        <v>2190</v>
      </c>
      <c r="G29" s="116" t="s">
        <v>18</v>
      </c>
      <c r="H29" s="115">
        <v>8</v>
      </c>
      <c r="I29" s="115">
        <v>46.5</v>
      </c>
    </row>
    <row r="30" spans="1:9" ht="12">
      <c r="A30" s="115">
        <v>2</v>
      </c>
      <c r="B30" s="115">
        <v>4</v>
      </c>
      <c r="C30" s="116"/>
      <c r="D30" s="116" t="s">
        <v>56</v>
      </c>
      <c r="E30" s="116" t="s">
        <v>17</v>
      </c>
      <c r="F30" s="117">
        <v>1967</v>
      </c>
      <c r="G30" s="116" t="s">
        <v>18</v>
      </c>
      <c r="H30" s="115">
        <v>6.5</v>
      </c>
      <c r="I30" s="115">
        <v>42.5</v>
      </c>
    </row>
    <row r="31" spans="1:9" ht="12">
      <c r="A31" s="115"/>
      <c r="B31" s="115">
        <v>5</v>
      </c>
      <c r="C31" s="116"/>
      <c r="D31" s="116" t="s">
        <v>57</v>
      </c>
      <c r="E31" s="116" t="s">
        <v>17</v>
      </c>
      <c r="F31" s="117">
        <v>1913</v>
      </c>
      <c r="G31" s="116" t="s">
        <v>58</v>
      </c>
      <c r="H31" s="115">
        <v>6.5</v>
      </c>
      <c r="I31" s="115">
        <v>42.5</v>
      </c>
    </row>
    <row r="32" spans="1:9" ht="12">
      <c r="A32" s="115">
        <v>4</v>
      </c>
      <c r="B32" s="115">
        <v>2</v>
      </c>
      <c r="C32" s="116"/>
      <c r="D32" s="116" t="s">
        <v>25</v>
      </c>
      <c r="E32" s="116" t="s">
        <v>17</v>
      </c>
      <c r="F32" s="117">
        <v>2147</v>
      </c>
      <c r="G32" s="116" t="s">
        <v>18</v>
      </c>
      <c r="H32" s="115">
        <v>6</v>
      </c>
      <c r="I32" s="115">
        <v>45.5</v>
      </c>
    </row>
    <row r="33" spans="1:9" ht="12">
      <c r="A33" s="115">
        <v>5</v>
      </c>
      <c r="B33" s="115">
        <v>8</v>
      </c>
      <c r="C33" s="116"/>
      <c r="D33" s="116" t="s">
        <v>59</v>
      </c>
      <c r="E33" s="116" t="s">
        <v>17</v>
      </c>
      <c r="F33" s="117">
        <v>1572</v>
      </c>
      <c r="G33" s="116" t="s">
        <v>60</v>
      </c>
      <c r="H33" s="115">
        <v>5.5</v>
      </c>
      <c r="I33" s="115">
        <v>42.5</v>
      </c>
    </row>
    <row r="34" spans="1:9" ht="12">
      <c r="A34" s="115">
        <v>6</v>
      </c>
      <c r="B34" s="115">
        <v>3</v>
      </c>
      <c r="C34" s="116"/>
      <c r="D34" s="116" t="s">
        <v>61</v>
      </c>
      <c r="E34" s="116" t="s">
        <v>17</v>
      </c>
      <c r="F34" s="117">
        <v>2099</v>
      </c>
      <c r="G34" s="116" t="s">
        <v>18</v>
      </c>
      <c r="H34" s="115">
        <v>5.5</v>
      </c>
      <c r="I34" s="115">
        <v>40.5</v>
      </c>
    </row>
    <row r="35" spans="1:9" ht="12">
      <c r="A35" s="115">
        <v>7</v>
      </c>
      <c r="B35" s="115">
        <v>14</v>
      </c>
      <c r="C35" s="116"/>
      <c r="D35" s="116" t="s">
        <v>33</v>
      </c>
      <c r="E35" s="116" t="s">
        <v>17</v>
      </c>
      <c r="F35" s="117">
        <v>0</v>
      </c>
      <c r="G35" s="116"/>
      <c r="H35" s="115">
        <v>5</v>
      </c>
      <c r="I35" s="115">
        <v>46.5</v>
      </c>
    </row>
    <row r="36" spans="1:9" ht="12">
      <c r="A36" s="115">
        <v>8</v>
      </c>
      <c r="B36" s="115">
        <v>6</v>
      </c>
      <c r="C36" s="116"/>
      <c r="D36" s="116" t="s">
        <v>62</v>
      </c>
      <c r="E36" s="116" t="s">
        <v>17</v>
      </c>
      <c r="F36" s="117">
        <v>1911</v>
      </c>
      <c r="G36" s="116" t="s">
        <v>18</v>
      </c>
      <c r="H36" s="115">
        <v>5</v>
      </c>
      <c r="I36" s="115">
        <v>33.5</v>
      </c>
    </row>
    <row r="37" spans="1:9" ht="12">
      <c r="A37" s="115">
        <v>9</v>
      </c>
      <c r="B37" s="115">
        <v>7</v>
      </c>
      <c r="C37" s="116"/>
      <c r="D37" s="116" t="s">
        <v>63</v>
      </c>
      <c r="E37" s="116" t="s">
        <v>17</v>
      </c>
      <c r="F37" s="117">
        <v>1888</v>
      </c>
      <c r="G37" s="116" t="s">
        <v>64</v>
      </c>
      <c r="H37" s="115">
        <v>4.5</v>
      </c>
      <c r="I37" s="115">
        <v>46.5</v>
      </c>
    </row>
    <row r="38" spans="1:9" ht="12">
      <c r="A38" s="115">
        <v>10</v>
      </c>
      <c r="B38" s="115">
        <v>10</v>
      </c>
      <c r="C38" s="116"/>
      <c r="D38" s="116" t="s">
        <v>44</v>
      </c>
      <c r="E38" s="116" t="s">
        <v>17</v>
      </c>
      <c r="F38" s="117">
        <v>1248</v>
      </c>
      <c r="G38" s="116" t="s">
        <v>35</v>
      </c>
      <c r="H38" s="115">
        <v>4.5</v>
      </c>
      <c r="I38" s="115">
        <v>43</v>
      </c>
    </row>
    <row r="39" spans="1:9" ht="12">
      <c r="A39" s="115">
        <v>11</v>
      </c>
      <c r="B39" s="115">
        <v>12</v>
      </c>
      <c r="C39" s="116"/>
      <c r="D39" s="116" t="s">
        <v>47</v>
      </c>
      <c r="E39" s="116" t="s">
        <v>17</v>
      </c>
      <c r="F39" s="117">
        <v>1077</v>
      </c>
      <c r="G39" s="116" t="s">
        <v>18</v>
      </c>
      <c r="H39" s="115">
        <v>4</v>
      </c>
      <c r="I39" s="115">
        <v>40.5</v>
      </c>
    </row>
    <row r="40" spans="1:9" ht="12">
      <c r="A40" s="115">
        <v>12</v>
      </c>
      <c r="B40" s="115">
        <v>13</v>
      </c>
      <c r="C40" s="116"/>
      <c r="D40" s="116" t="s">
        <v>48</v>
      </c>
      <c r="E40" s="116" t="s">
        <v>17</v>
      </c>
      <c r="F40" s="117">
        <v>1000</v>
      </c>
      <c r="G40" s="116"/>
      <c r="H40" s="115">
        <v>4</v>
      </c>
      <c r="I40" s="115">
        <v>33</v>
      </c>
    </row>
    <row r="41" spans="1:9" ht="12">
      <c r="A41" s="115">
        <v>13</v>
      </c>
      <c r="B41" s="115">
        <v>11</v>
      </c>
      <c r="C41" s="116"/>
      <c r="D41" s="116" t="s">
        <v>65</v>
      </c>
      <c r="E41" s="116" t="s">
        <v>17</v>
      </c>
      <c r="F41" s="117">
        <v>1227</v>
      </c>
      <c r="G41" s="116" t="s">
        <v>18</v>
      </c>
      <c r="H41" s="115">
        <v>3</v>
      </c>
      <c r="I41" s="115">
        <v>34.5</v>
      </c>
    </row>
    <row r="42" spans="1:9" ht="12">
      <c r="A42" s="115">
        <v>14</v>
      </c>
      <c r="B42" s="115">
        <v>9</v>
      </c>
      <c r="C42" s="116"/>
      <c r="D42" s="116" t="s">
        <v>34</v>
      </c>
      <c r="E42" s="116" t="s">
        <v>17</v>
      </c>
      <c r="F42" s="117">
        <v>1284</v>
      </c>
      <c r="G42" s="116" t="s">
        <v>18</v>
      </c>
      <c r="H42" s="115">
        <v>2</v>
      </c>
      <c r="I42" s="115">
        <v>36</v>
      </c>
    </row>
    <row r="43" spans="1:9" ht="12">
      <c r="A43" s="115">
        <v>15</v>
      </c>
      <c r="B43" s="115">
        <v>15</v>
      </c>
      <c r="C43" s="116"/>
      <c r="D43" s="116" t="s">
        <v>66</v>
      </c>
      <c r="E43" s="116" t="s">
        <v>17</v>
      </c>
      <c r="F43" s="117">
        <v>1099</v>
      </c>
      <c r="G43" s="116" t="s">
        <v>18</v>
      </c>
      <c r="H43" s="115">
        <v>2</v>
      </c>
      <c r="I43" s="115">
        <v>35.5</v>
      </c>
    </row>
    <row r="44" spans="1:9" ht="12.75">
      <c r="A44" s="110" t="s">
        <v>36</v>
      </c>
      <c r="B44" s="67"/>
      <c r="C44" s="67"/>
      <c r="D44" s="67"/>
      <c r="E44" s="67"/>
      <c r="F44" s="67"/>
      <c r="G44" s="67"/>
      <c r="H44" s="67"/>
      <c r="I44" s="67"/>
    </row>
    <row r="45" spans="1:9" ht="12">
      <c r="A45" s="118" t="s">
        <v>37</v>
      </c>
      <c r="B45" s="67"/>
      <c r="C45" s="67"/>
      <c r="D45" s="67"/>
      <c r="E45" s="67"/>
      <c r="F45" s="67"/>
      <c r="G45" s="67"/>
      <c r="H45" s="67"/>
      <c r="I45" s="67"/>
    </row>
    <row r="46" spans="1:9" ht="12">
      <c r="A46" s="119" t="s">
        <v>67</v>
      </c>
      <c r="B46" s="67"/>
      <c r="C46" s="67"/>
      <c r="D46" s="67"/>
      <c r="E46" s="67"/>
      <c r="F46" s="67"/>
      <c r="G46" s="67"/>
      <c r="H46" s="67"/>
      <c r="I46" s="67"/>
    </row>
    <row r="47" spans="1:9" ht="12">
      <c r="A47" s="82"/>
      <c r="B47" s="82"/>
      <c r="C47" s="83"/>
      <c r="D47" s="83"/>
      <c r="E47" s="83"/>
      <c r="F47" s="84"/>
      <c r="G47" s="83"/>
      <c r="H47" s="82"/>
      <c r="I47" s="82"/>
    </row>
    <row r="48" spans="1:9" ht="12.75">
      <c r="A48" s="110" t="s">
        <v>68</v>
      </c>
      <c r="B48" s="67"/>
      <c r="C48" s="67"/>
      <c r="D48" s="67"/>
      <c r="E48" s="67"/>
      <c r="F48" s="67"/>
      <c r="G48" s="67"/>
      <c r="H48" s="67"/>
      <c r="I48" s="67"/>
    </row>
    <row r="49" spans="1:9" ht="12">
      <c r="A49" s="111" t="s">
        <v>69</v>
      </c>
      <c r="B49" s="67"/>
      <c r="C49" s="67"/>
      <c r="D49" s="67"/>
      <c r="E49" s="67"/>
      <c r="F49" s="67"/>
      <c r="G49" s="67"/>
      <c r="H49" s="67"/>
      <c r="I49" s="67"/>
    </row>
    <row r="50" spans="1:9" ht="12.75">
      <c r="A50" s="110" t="s">
        <v>30</v>
      </c>
      <c r="B50" s="67"/>
      <c r="C50" s="67"/>
      <c r="D50" s="67"/>
      <c r="E50" s="67"/>
      <c r="F50" s="67"/>
      <c r="G50" s="67"/>
      <c r="H50" s="67"/>
      <c r="I50" s="67"/>
    </row>
    <row r="51" spans="1:9" ht="12.75">
      <c r="A51" s="112" t="s">
        <v>12</v>
      </c>
      <c r="B51" s="112" t="s">
        <v>13</v>
      </c>
      <c r="C51" s="113"/>
      <c r="D51" s="113" t="s">
        <v>14</v>
      </c>
      <c r="E51" s="113" t="s">
        <v>16</v>
      </c>
      <c r="F51" s="114" t="s">
        <v>15</v>
      </c>
      <c r="G51" s="113" t="s">
        <v>19</v>
      </c>
      <c r="H51" s="112" t="s">
        <v>20</v>
      </c>
      <c r="I51" s="112" t="s">
        <v>21</v>
      </c>
    </row>
    <row r="52" spans="1:9" ht="12">
      <c r="A52" s="115">
        <v>1</v>
      </c>
      <c r="B52" s="115">
        <v>1</v>
      </c>
      <c r="C52" s="116" t="s">
        <v>32</v>
      </c>
      <c r="D52" s="116" t="s">
        <v>70</v>
      </c>
      <c r="E52" s="116" t="s">
        <v>17</v>
      </c>
      <c r="F52" s="117">
        <v>2327</v>
      </c>
      <c r="G52" s="116" t="s">
        <v>71</v>
      </c>
      <c r="H52" s="115">
        <v>8.5</v>
      </c>
      <c r="I52" s="115">
        <v>47.5</v>
      </c>
    </row>
    <row r="53" spans="1:9" ht="12">
      <c r="A53" s="115">
        <v>2</v>
      </c>
      <c r="B53" s="115">
        <v>2</v>
      </c>
      <c r="C53" s="116" t="s">
        <v>32</v>
      </c>
      <c r="D53" s="116" t="s">
        <v>23</v>
      </c>
      <c r="E53" s="116" t="s">
        <v>17</v>
      </c>
      <c r="F53" s="117">
        <v>2200</v>
      </c>
      <c r="G53" s="116" t="s">
        <v>18</v>
      </c>
      <c r="H53" s="115">
        <v>7</v>
      </c>
      <c r="I53" s="115">
        <v>50</v>
      </c>
    </row>
    <row r="54" spans="1:9" ht="12">
      <c r="A54" s="115">
        <v>3</v>
      </c>
      <c r="B54" s="115">
        <v>5</v>
      </c>
      <c r="C54" s="116"/>
      <c r="D54" s="116" t="s">
        <v>25</v>
      </c>
      <c r="E54" s="116" t="s">
        <v>17</v>
      </c>
      <c r="F54" s="117">
        <v>1923</v>
      </c>
      <c r="G54" s="116" t="s">
        <v>18</v>
      </c>
      <c r="H54" s="115">
        <v>6</v>
      </c>
      <c r="I54" s="115">
        <v>46.5</v>
      </c>
    </row>
    <row r="55" spans="1:9" ht="12">
      <c r="A55" s="115">
        <v>4</v>
      </c>
      <c r="B55" s="115">
        <v>8</v>
      </c>
      <c r="C55" s="116"/>
      <c r="D55" s="116" t="s">
        <v>45</v>
      </c>
      <c r="E55" s="116" t="s">
        <v>17</v>
      </c>
      <c r="F55" s="117">
        <v>1764</v>
      </c>
      <c r="G55" s="116" t="s">
        <v>18</v>
      </c>
      <c r="H55" s="115">
        <v>5.5</v>
      </c>
      <c r="I55" s="115">
        <v>50</v>
      </c>
    </row>
    <row r="56" spans="1:9" ht="12">
      <c r="A56" s="115">
        <v>5</v>
      </c>
      <c r="B56" s="115">
        <v>3</v>
      </c>
      <c r="C56" s="116" t="s">
        <v>38</v>
      </c>
      <c r="D56" s="116" t="s">
        <v>39</v>
      </c>
      <c r="E56" s="116" t="s">
        <v>40</v>
      </c>
      <c r="F56" s="117">
        <v>2000</v>
      </c>
      <c r="G56" s="116" t="s">
        <v>41</v>
      </c>
      <c r="H56" s="115">
        <v>5.5</v>
      </c>
      <c r="I56" s="115">
        <v>49</v>
      </c>
    </row>
    <row r="57" spans="1:9" ht="12">
      <c r="A57" s="115">
        <v>6</v>
      </c>
      <c r="B57" s="115">
        <v>4</v>
      </c>
      <c r="C57" s="116"/>
      <c r="D57" s="116" t="s">
        <v>28</v>
      </c>
      <c r="E57" s="116" t="s">
        <v>17</v>
      </c>
      <c r="F57" s="117">
        <v>1950</v>
      </c>
      <c r="G57" s="116" t="s">
        <v>18</v>
      </c>
      <c r="H57" s="115">
        <v>5.5</v>
      </c>
      <c r="I57" s="115">
        <v>47.5</v>
      </c>
    </row>
    <row r="58" spans="1:9" ht="12">
      <c r="A58" s="115">
        <v>7</v>
      </c>
      <c r="B58" s="115">
        <v>9</v>
      </c>
      <c r="C58" s="116"/>
      <c r="D58" s="116" t="s">
        <v>59</v>
      </c>
      <c r="E58" s="116" t="s">
        <v>17</v>
      </c>
      <c r="F58" s="117">
        <v>1705</v>
      </c>
      <c r="G58" s="116" t="s">
        <v>60</v>
      </c>
      <c r="H58" s="115">
        <v>5.5</v>
      </c>
      <c r="I58" s="115">
        <v>43</v>
      </c>
    </row>
    <row r="59" spans="1:9" ht="12">
      <c r="A59" s="115"/>
      <c r="B59" s="115">
        <v>20</v>
      </c>
      <c r="C59" s="116"/>
      <c r="D59" s="116" t="s">
        <v>72</v>
      </c>
      <c r="E59" s="116" t="s">
        <v>17</v>
      </c>
      <c r="F59" s="117">
        <v>0</v>
      </c>
      <c r="G59" s="116" t="s">
        <v>73</v>
      </c>
      <c r="H59" s="115">
        <v>5.5</v>
      </c>
      <c r="I59" s="115">
        <v>43</v>
      </c>
    </row>
    <row r="60" spans="1:9" ht="12">
      <c r="A60" s="115">
        <v>9</v>
      </c>
      <c r="B60" s="115">
        <v>6</v>
      </c>
      <c r="C60" s="116"/>
      <c r="D60" s="116" t="s">
        <v>74</v>
      </c>
      <c r="E60" s="116" t="s">
        <v>17</v>
      </c>
      <c r="F60" s="117">
        <v>1894</v>
      </c>
      <c r="G60" s="116" t="s">
        <v>18</v>
      </c>
      <c r="H60" s="115">
        <v>5</v>
      </c>
      <c r="I60" s="115">
        <v>45.5</v>
      </c>
    </row>
    <row r="61" spans="1:9" ht="12">
      <c r="A61" s="115">
        <v>10</v>
      </c>
      <c r="B61" s="115">
        <v>13</v>
      </c>
      <c r="C61" s="116"/>
      <c r="D61" s="116" t="s">
        <v>26</v>
      </c>
      <c r="E61" s="116" t="s">
        <v>17</v>
      </c>
      <c r="F61" s="117">
        <v>1332</v>
      </c>
      <c r="G61" s="116" t="s">
        <v>18</v>
      </c>
      <c r="H61" s="115">
        <v>5</v>
      </c>
      <c r="I61" s="115">
        <v>43.5</v>
      </c>
    </row>
    <row r="62" spans="1:9" ht="12">
      <c r="A62" s="115">
        <v>11</v>
      </c>
      <c r="B62" s="115">
        <v>21</v>
      </c>
      <c r="C62" s="116"/>
      <c r="D62" s="116" t="s">
        <v>75</v>
      </c>
      <c r="E62" s="116" t="s">
        <v>17</v>
      </c>
      <c r="F62" s="117">
        <v>0</v>
      </c>
      <c r="G62" s="116"/>
      <c r="H62" s="115">
        <v>5</v>
      </c>
      <c r="I62" s="115">
        <v>43</v>
      </c>
    </row>
    <row r="63" spans="1:9" ht="12">
      <c r="A63" s="115">
        <v>12</v>
      </c>
      <c r="B63" s="115">
        <v>10</v>
      </c>
      <c r="C63" s="116"/>
      <c r="D63" s="116" t="s">
        <v>29</v>
      </c>
      <c r="E63" s="116" t="s">
        <v>17</v>
      </c>
      <c r="F63" s="117">
        <v>1614</v>
      </c>
      <c r="G63" s="116" t="s">
        <v>18</v>
      </c>
      <c r="H63" s="115">
        <v>5</v>
      </c>
      <c r="I63" s="115">
        <v>33</v>
      </c>
    </row>
    <row r="64" spans="1:9" ht="12">
      <c r="A64" s="115">
        <v>13</v>
      </c>
      <c r="B64" s="115">
        <v>7</v>
      </c>
      <c r="C64" s="116"/>
      <c r="D64" s="116" t="s">
        <v>62</v>
      </c>
      <c r="E64" s="116" t="s">
        <v>17</v>
      </c>
      <c r="F64" s="117">
        <v>1885</v>
      </c>
      <c r="G64" s="116" t="s">
        <v>18</v>
      </c>
      <c r="H64" s="115">
        <v>4</v>
      </c>
      <c r="I64" s="115">
        <v>42.5</v>
      </c>
    </row>
    <row r="65" spans="1:9" ht="12">
      <c r="A65" s="115">
        <v>14</v>
      </c>
      <c r="B65" s="115">
        <v>18</v>
      </c>
      <c r="C65" s="116"/>
      <c r="D65" s="116" t="s">
        <v>33</v>
      </c>
      <c r="E65" s="116" t="s">
        <v>17</v>
      </c>
      <c r="F65" s="117">
        <v>0</v>
      </c>
      <c r="G65" s="116"/>
      <c r="H65" s="115">
        <v>4</v>
      </c>
      <c r="I65" s="115">
        <v>42</v>
      </c>
    </row>
    <row r="66" spans="1:9" ht="12">
      <c r="A66" s="115">
        <v>15</v>
      </c>
      <c r="B66" s="115">
        <v>11</v>
      </c>
      <c r="C66" s="116"/>
      <c r="D66" s="116" t="s">
        <v>27</v>
      </c>
      <c r="E66" s="116" t="s">
        <v>17</v>
      </c>
      <c r="F66" s="117">
        <v>1410</v>
      </c>
      <c r="G66" s="116" t="s">
        <v>18</v>
      </c>
      <c r="H66" s="115">
        <v>4</v>
      </c>
      <c r="I66" s="115">
        <v>34</v>
      </c>
    </row>
    <row r="67" spans="1:9" ht="12">
      <c r="A67" s="115">
        <v>16</v>
      </c>
      <c r="B67" s="115">
        <v>14</v>
      </c>
      <c r="C67" s="116"/>
      <c r="D67" s="116" t="s">
        <v>47</v>
      </c>
      <c r="E67" s="116" t="s">
        <v>17</v>
      </c>
      <c r="F67" s="117">
        <v>1302</v>
      </c>
      <c r="G67" s="116" t="s">
        <v>18</v>
      </c>
      <c r="H67" s="115">
        <v>4</v>
      </c>
      <c r="I67" s="115">
        <v>32</v>
      </c>
    </row>
    <row r="68" spans="1:9" ht="12">
      <c r="A68" s="115">
        <v>17</v>
      </c>
      <c r="B68" s="115">
        <v>19</v>
      </c>
      <c r="C68" s="116"/>
      <c r="D68" s="116" t="s">
        <v>48</v>
      </c>
      <c r="E68" s="116" t="s">
        <v>17</v>
      </c>
      <c r="F68" s="117">
        <v>0</v>
      </c>
      <c r="G68" s="116"/>
      <c r="H68" s="115">
        <v>4</v>
      </c>
      <c r="I68" s="115">
        <v>31</v>
      </c>
    </row>
    <row r="69" spans="1:9" ht="12">
      <c r="A69" s="115">
        <v>18</v>
      </c>
      <c r="B69" s="115">
        <v>15</v>
      </c>
      <c r="C69" s="116"/>
      <c r="D69" s="116" t="s">
        <v>65</v>
      </c>
      <c r="E69" s="116" t="s">
        <v>17</v>
      </c>
      <c r="F69" s="117">
        <v>1187</v>
      </c>
      <c r="G69" s="116" t="s">
        <v>18</v>
      </c>
      <c r="H69" s="115">
        <v>3</v>
      </c>
      <c r="I69" s="115">
        <v>37.5</v>
      </c>
    </row>
    <row r="70" spans="1:9" ht="12">
      <c r="A70" s="115">
        <v>19</v>
      </c>
      <c r="B70" s="115">
        <v>16</v>
      </c>
      <c r="C70" s="116"/>
      <c r="D70" s="116" t="s">
        <v>66</v>
      </c>
      <c r="E70" s="116" t="s">
        <v>17</v>
      </c>
      <c r="F70" s="117">
        <v>1111</v>
      </c>
      <c r="G70" s="116" t="s">
        <v>18</v>
      </c>
      <c r="H70" s="115">
        <v>2</v>
      </c>
      <c r="I70" s="115">
        <v>34.5</v>
      </c>
    </row>
    <row r="71" spans="1:9" ht="12">
      <c r="A71" s="115">
        <v>20</v>
      </c>
      <c r="B71" s="115">
        <v>12</v>
      </c>
      <c r="C71" s="116"/>
      <c r="D71" s="116" t="s">
        <v>34</v>
      </c>
      <c r="E71" s="116" t="s">
        <v>17</v>
      </c>
      <c r="F71" s="117">
        <v>1362</v>
      </c>
      <c r="G71" s="116" t="s">
        <v>18</v>
      </c>
      <c r="H71" s="115">
        <v>2</v>
      </c>
      <c r="I71" s="115">
        <v>33.5</v>
      </c>
    </row>
    <row r="72" spans="1:9" ht="12">
      <c r="A72" s="115">
        <v>21</v>
      </c>
      <c r="B72" s="115">
        <v>22</v>
      </c>
      <c r="C72" s="116"/>
      <c r="D72" s="116" t="s">
        <v>76</v>
      </c>
      <c r="E72" s="116" t="s">
        <v>17</v>
      </c>
      <c r="F72" s="117">
        <v>0</v>
      </c>
      <c r="G72" s="116"/>
      <c r="H72" s="115">
        <v>2</v>
      </c>
      <c r="I72" s="115">
        <v>31</v>
      </c>
    </row>
    <row r="73" spans="1:9" ht="12">
      <c r="A73" s="115">
        <v>22</v>
      </c>
      <c r="B73" s="115">
        <v>17</v>
      </c>
      <c r="C73" s="116"/>
      <c r="D73" s="116" t="s">
        <v>77</v>
      </c>
      <c r="E73" s="116" t="s">
        <v>17</v>
      </c>
      <c r="F73" s="117">
        <v>1089</v>
      </c>
      <c r="G73" s="116" t="s">
        <v>18</v>
      </c>
      <c r="H73" s="115">
        <v>1</v>
      </c>
      <c r="I73" s="115">
        <v>31.5</v>
      </c>
    </row>
    <row r="74" spans="1:9" ht="12.75">
      <c r="A74" s="110" t="s">
        <v>36</v>
      </c>
      <c r="B74" s="67"/>
      <c r="C74" s="67"/>
      <c r="D74" s="67"/>
      <c r="E74" s="67"/>
      <c r="F74" s="67"/>
      <c r="G74" s="67"/>
      <c r="H74" s="67"/>
      <c r="I74" s="67"/>
    </row>
    <row r="75" spans="1:9" ht="12">
      <c r="A75" s="118" t="s">
        <v>37</v>
      </c>
      <c r="B75" s="67"/>
      <c r="C75" s="67"/>
      <c r="D75" s="67"/>
      <c r="E75" s="67"/>
      <c r="F75" s="67"/>
      <c r="G75" s="67"/>
      <c r="H75" s="67"/>
      <c r="I75" s="67"/>
    </row>
    <row r="76" spans="1:9" ht="12">
      <c r="A76" s="119" t="s">
        <v>78</v>
      </c>
      <c r="B76" s="67"/>
      <c r="C76" s="67"/>
      <c r="D76" s="67"/>
      <c r="E76" s="67"/>
      <c r="F76" s="67"/>
      <c r="G76" s="67"/>
      <c r="H76" s="67"/>
      <c r="I76" s="67"/>
    </row>
    <row r="77" ht="12.75">
      <c r="A77" s="76"/>
    </row>
    <row r="78" spans="1:9" ht="12.75">
      <c r="A78" s="110" t="s">
        <v>79</v>
      </c>
      <c r="B78" s="67"/>
      <c r="C78" s="67"/>
      <c r="D78" s="67"/>
      <c r="E78" s="67"/>
      <c r="F78" s="67"/>
      <c r="G78" s="67"/>
      <c r="H78" s="67"/>
      <c r="I78" s="67"/>
    </row>
    <row r="79" spans="1:9" ht="12">
      <c r="A79" s="111" t="s">
        <v>80</v>
      </c>
      <c r="B79" s="67"/>
      <c r="C79" s="67"/>
      <c r="D79" s="67"/>
      <c r="E79" s="67"/>
      <c r="F79" s="67"/>
      <c r="G79" s="67"/>
      <c r="H79" s="67"/>
      <c r="I79" s="67"/>
    </row>
    <row r="80" spans="1:9" ht="12.75">
      <c r="A80" s="110" t="s">
        <v>30</v>
      </c>
      <c r="B80" s="67"/>
      <c r="C80" s="67"/>
      <c r="D80" s="67"/>
      <c r="E80" s="67"/>
      <c r="F80" s="67"/>
      <c r="G80" s="67"/>
      <c r="H80" s="67"/>
      <c r="I80" s="67"/>
    </row>
    <row r="81" spans="1:9" ht="12.75">
      <c r="A81" s="112" t="s">
        <v>12</v>
      </c>
      <c r="B81" s="112" t="s">
        <v>13</v>
      </c>
      <c r="C81" s="113"/>
      <c r="D81" s="113" t="s">
        <v>14</v>
      </c>
      <c r="E81" s="113" t="s">
        <v>16</v>
      </c>
      <c r="F81" s="114" t="s">
        <v>15</v>
      </c>
      <c r="G81" s="113" t="s">
        <v>19</v>
      </c>
      <c r="H81" s="112" t="s">
        <v>20</v>
      </c>
      <c r="I81" s="112" t="s">
        <v>21</v>
      </c>
    </row>
    <row r="82" spans="1:9" ht="12">
      <c r="A82" s="115">
        <v>1</v>
      </c>
      <c r="B82" s="115">
        <v>1</v>
      </c>
      <c r="C82" s="116" t="s">
        <v>32</v>
      </c>
      <c r="D82" s="116" t="s">
        <v>81</v>
      </c>
      <c r="E82" s="116" t="s">
        <v>40</v>
      </c>
      <c r="F82" s="117">
        <v>2371</v>
      </c>
      <c r="G82" s="116"/>
      <c r="H82" s="115">
        <v>7.5</v>
      </c>
      <c r="I82" s="115">
        <v>48.5</v>
      </c>
    </row>
    <row r="83" spans="1:9" ht="12">
      <c r="A83" s="115">
        <v>2</v>
      </c>
      <c r="B83" s="115">
        <v>5</v>
      </c>
      <c r="C83" s="116" t="s">
        <v>32</v>
      </c>
      <c r="D83" s="116" t="s">
        <v>24</v>
      </c>
      <c r="E83" s="116" t="s">
        <v>17</v>
      </c>
      <c r="F83" s="117">
        <v>1977</v>
      </c>
      <c r="G83" s="116" t="s">
        <v>18</v>
      </c>
      <c r="H83" s="115">
        <v>7</v>
      </c>
      <c r="I83" s="115">
        <v>50</v>
      </c>
    </row>
    <row r="84" spans="1:9" ht="12">
      <c r="A84" s="115">
        <v>3</v>
      </c>
      <c r="B84" s="115">
        <v>3</v>
      </c>
      <c r="C84" s="116" t="s">
        <v>32</v>
      </c>
      <c r="D84" s="116" t="s">
        <v>23</v>
      </c>
      <c r="E84" s="116" t="s">
        <v>17</v>
      </c>
      <c r="F84" s="117">
        <v>2200</v>
      </c>
      <c r="G84" s="116" t="s">
        <v>18</v>
      </c>
      <c r="H84" s="115">
        <v>6.5</v>
      </c>
      <c r="I84" s="115">
        <v>49</v>
      </c>
    </row>
    <row r="85" spans="1:9" ht="12">
      <c r="A85" s="115">
        <v>4</v>
      </c>
      <c r="B85" s="115">
        <v>2</v>
      </c>
      <c r="C85" s="116" t="s">
        <v>32</v>
      </c>
      <c r="D85" s="116" t="s">
        <v>22</v>
      </c>
      <c r="E85" s="116" t="s">
        <v>17</v>
      </c>
      <c r="F85" s="117">
        <v>2234</v>
      </c>
      <c r="G85" s="116" t="s">
        <v>18</v>
      </c>
      <c r="H85" s="115">
        <v>6.5</v>
      </c>
      <c r="I85" s="115">
        <v>47.5</v>
      </c>
    </row>
    <row r="86" spans="1:9" ht="12">
      <c r="A86" s="115">
        <v>5</v>
      </c>
      <c r="B86" s="115">
        <v>10</v>
      </c>
      <c r="C86" s="116"/>
      <c r="D86" s="116" t="s">
        <v>45</v>
      </c>
      <c r="E86" s="116" t="s">
        <v>17</v>
      </c>
      <c r="F86" s="117">
        <v>1764</v>
      </c>
      <c r="G86" s="116" t="s">
        <v>18</v>
      </c>
      <c r="H86" s="115">
        <v>6</v>
      </c>
      <c r="I86" s="115">
        <v>45</v>
      </c>
    </row>
    <row r="87" spans="1:9" ht="12">
      <c r="A87" s="115">
        <v>6</v>
      </c>
      <c r="B87" s="115">
        <v>6</v>
      </c>
      <c r="C87" s="116"/>
      <c r="D87" s="116" t="s">
        <v>28</v>
      </c>
      <c r="E87" s="116" t="s">
        <v>17</v>
      </c>
      <c r="F87" s="117">
        <v>1950</v>
      </c>
      <c r="G87" s="116" t="s">
        <v>18</v>
      </c>
      <c r="H87" s="115">
        <v>5.5</v>
      </c>
      <c r="I87" s="115">
        <v>45.5</v>
      </c>
    </row>
    <row r="88" spans="1:9" ht="12">
      <c r="A88" s="115">
        <v>7</v>
      </c>
      <c r="B88" s="115">
        <v>7</v>
      </c>
      <c r="C88" s="116"/>
      <c r="D88" s="116" t="s">
        <v>25</v>
      </c>
      <c r="E88" s="116" t="s">
        <v>17</v>
      </c>
      <c r="F88" s="117">
        <v>1923</v>
      </c>
      <c r="G88" s="116" t="s">
        <v>18</v>
      </c>
      <c r="H88" s="115">
        <v>5</v>
      </c>
      <c r="I88" s="115">
        <v>48.5</v>
      </c>
    </row>
    <row r="89" spans="1:9" ht="12">
      <c r="A89" s="115">
        <v>8</v>
      </c>
      <c r="B89" s="115">
        <v>8</v>
      </c>
      <c r="C89" s="116"/>
      <c r="D89" s="116" t="s">
        <v>74</v>
      </c>
      <c r="E89" s="116" t="s">
        <v>17</v>
      </c>
      <c r="F89" s="117">
        <v>1894</v>
      </c>
      <c r="G89" s="116" t="s">
        <v>18</v>
      </c>
      <c r="H89" s="115">
        <v>5</v>
      </c>
      <c r="I89" s="115">
        <v>40.5</v>
      </c>
    </row>
    <row r="90" spans="1:9" ht="12">
      <c r="A90" s="115">
        <v>9</v>
      </c>
      <c r="B90" s="115">
        <v>14</v>
      </c>
      <c r="C90" s="116"/>
      <c r="D90" s="116" t="s">
        <v>82</v>
      </c>
      <c r="E90" s="116" t="s">
        <v>17</v>
      </c>
      <c r="F90" s="117">
        <v>1520</v>
      </c>
      <c r="G90" s="116" t="s">
        <v>18</v>
      </c>
      <c r="H90" s="115">
        <v>5</v>
      </c>
      <c r="I90" s="115">
        <v>38.5</v>
      </c>
    </row>
    <row r="91" spans="1:9" ht="12">
      <c r="A91" s="115">
        <v>10</v>
      </c>
      <c r="B91" s="115">
        <v>19</v>
      </c>
      <c r="C91" s="116"/>
      <c r="D91" s="116" t="s">
        <v>83</v>
      </c>
      <c r="E91" s="116" t="s">
        <v>17</v>
      </c>
      <c r="F91" s="117">
        <v>0</v>
      </c>
      <c r="G91" s="116"/>
      <c r="H91" s="115">
        <v>5</v>
      </c>
      <c r="I91" s="115">
        <v>38</v>
      </c>
    </row>
    <row r="92" spans="1:9" ht="12">
      <c r="A92" s="115">
        <v>11</v>
      </c>
      <c r="B92" s="115">
        <v>4</v>
      </c>
      <c r="C92" s="116" t="s">
        <v>38</v>
      </c>
      <c r="D92" s="116" t="s">
        <v>39</v>
      </c>
      <c r="E92" s="116" t="s">
        <v>40</v>
      </c>
      <c r="F92" s="117">
        <v>2000</v>
      </c>
      <c r="G92" s="116" t="s">
        <v>41</v>
      </c>
      <c r="H92" s="115">
        <v>4.5</v>
      </c>
      <c r="I92" s="115">
        <v>45.5</v>
      </c>
    </row>
    <row r="93" spans="1:9" ht="12">
      <c r="A93" s="115">
        <v>12</v>
      </c>
      <c r="B93" s="115">
        <v>11</v>
      </c>
      <c r="C93" s="116"/>
      <c r="D93" s="116" t="s">
        <v>59</v>
      </c>
      <c r="E93" s="116" t="s">
        <v>17</v>
      </c>
      <c r="F93" s="117">
        <v>1705</v>
      </c>
      <c r="G93" s="116" t="s">
        <v>60</v>
      </c>
      <c r="H93" s="115">
        <v>4.5</v>
      </c>
      <c r="I93" s="115">
        <v>43.5</v>
      </c>
    </row>
    <row r="94" spans="1:9" ht="12">
      <c r="A94" s="115">
        <v>13</v>
      </c>
      <c r="B94" s="115">
        <v>16</v>
      </c>
      <c r="C94" s="116"/>
      <c r="D94" s="116" t="s">
        <v>44</v>
      </c>
      <c r="E94" s="116" t="s">
        <v>17</v>
      </c>
      <c r="F94" s="117">
        <v>1250</v>
      </c>
      <c r="G94" s="116" t="s">
        <v>35</v>
      </c>
      <c r="H94" s="115">
        <v>4.5</v>
      </c>
      <c r="I94" s="115">
        <v>42</v>
      </c>
    </row>
    <row r="95" spans="1:9" ht="12">
      <c r="A95" s="115">
        <v>14</v>
      </c>
      <c r="B95" s="115">
        <v>13</v>
      </c>
      <c r="C95" s="116"/>
      <c r="D95" s="116" t="s">
        <v>29</v>
      </c>
      <c r="E95" s="116" t="s">
        <v>17</v>
      </c>
      <c r="F95" s="117">
        <v>1614</v>
      </c>
      <c r="G95" s="116" t="s">
        <v>18</v>
      </c>
      <c r="H95" s="115">
        <v>4</v>
      </c>
      <c r="I95" s="115">
        <v>35.5</v>
      </c>
    </row>
    <row r="96" spans="1:9" ht="12">
      <c r="A96" s="115">
        <v>15</v>
      </c>
      <c r="B96" s="115">
        <v>18</v>
      </c>
      <c r="C96" s="116"/>
      <c r="D96" s="116" t="s">
        <v>33</v>
      </c>
      <c r="E96" s="116" t="s">
        <v>17</v>
      </c>
      <c r="F96" s="117">
        <v>0</v>
      </c>
      <c r="G96" s="116"/>
      <c r="H96" s="115">
        <v>4</v>
      </c>
      <c r="I96" s="115">
        <v>34</v>
      </c>
    </row>
    <row r="97" spans="1:9" ht="12">
      <c r="A97" s="115">
        <v>16</v>
      </c>
      <c r="B97" s="115">
        <v>15</v>
      </c>
      <c r="C97" s="116"/>
      <c r="D97" s="116" t="s">
        <v>34</v>
      </c>
      <c r="E97" s="116" t="s">
        <v>17</v>
      </c>
      <c r="F97" s="117">
        <v>1362</v>
      </c>
      <c r="G97" s="116" t="s">
        <v>18</v>
      </c>
      <c r="H97" s="115">
        <v>4</v>
      </c>
      <c r="I97" s="115">
        <v>31</v>
      </c>
    </row>
    <row r="98" spans="1:9" ht="12">
      <c r="A98" s="115">
        <v>17</v>
      </c>
      <c r="B98" s="115">
        <v>21</v>
      </c>
      <c r="C98" s="116"/>
      <c r="D98" s="116" t="s">
        <v>76</v>
      </c>
      <c r="E98" s="116" t="s">
        <v>17</v>
      </c>
      <c r="F98" s="117">
        <v>0</v>
      </c>
      <c r="G98" s="116"/>
      <c r="H98" s="115">
        <v>3.5</v>
      </c>
      <c r="I98" s="115">
        <v>35</v>
      </c>
    </row>
    <row r="99" spans="1:9" ht="12">
      <c r="A99" s="115">
        <v>18</v>
      </c>
      <c r="B99" s="115">
        <v>12</v>
      </c>
      <c r="C99" s="116"/>
      <c r="D99" s="116" t="s">
        <v>84</v>
      </c>
      <c r="E99" s="116" t="s">
        <v>17</v>
      </c>
      <c r="F99" s="117">
        <v>1684</v>
      </c>
      <c r="G99" s="116" t="s">
        <v>85</v>
      </c>
      <c r="H99" s="115">
        <v>3</v>
      </c>
      <c r="I99" s="115">
        <v>33.5</v>
      </c>
    </row>
    <row r="100" spans="1:9" ht="12">
      <c r="A100" s="115">
        <v>19</v>
      </c>
      <c r="B100" s="115">
        <v>9</v>
      </c>
      <c r="C100" s="116"/>
      <c r="D100" s="116" t="s">
        <v>62</v>
      </c>
      <c r="E100" s="116" t="s">
        <v>17</v>
      </c>
      <c r="F100" s="117">
        <v>1885</v>
      </c>
      <c r="G100" s="116" t="s">
        <v>18</v>
      </c>
      <c r="H100" s="115">
        <v>3</v>
      </c>
      <c r="I100" s="115">
        <v>33</v>
      </c>
    </row>
    <row r="101" spans="1:9" ht="12">
      <c r="A101" s="115">
        <v>20</v>
      </c>
      <c r="B101" s="115">
        <v>20</v>
      </c>
      <c r="C101" s="116"/>
      <c r="D101" s="116" t="s">
        <v>48</v>
      </c>
      <c r="E101" s="116" t="s">
        <v>17</v>
      </c>
      <c r="F101" s="117">
        <v>0</v>
      </c>
      <c r="G101" s="116"/>
      <c r="H101" s="115">
        <v>3</v>
      </c>
      <c r="I101" s="115">
        <v>32.5</v>
      </c>
    </row>
    <row r="102" spans="1:9" ht="12">
      <c r="A102" s="115">
        <v>21</v>
      </c>
      <c r="B102" s="115">
        <v>17</v>
      </c>
      <c r="C102" s="116"/>
      <c r="D102" s="116" t="s">
        <v>65</v>
      </c>
      <c r="E102" s="116" t="s">
        <v>17</v>
      </c>
      <c r="F102" s="117">
        <v>1187</v>
      </c>
      <c r="G102" s="116" t="s">
        <v>18</v>
      </c>
      <c r="H102" s="115">
        <v>2</v>
      </c>
      <c r="I102" s="115">
        <v>35</v>
      </c>
    </row>
    <row r="103" spans="1:9" ht="12.75">
      <c r="A103" s="110" t="s">
        <v>36</v>
      </c>
      <c r="B103" s="67"/>
      <c r="C103" s="67"/>
      <c r="D103" s="67"/>
      <c r="E103" s="67"/>
      <c r="F103" s="67"/>
      <c r="G103" s="67"/>
      <c r="H103" s="67"/>
      <c r="I103" s="67"/>
    </row>
    <row r="104" spans="1:9" ht="12">
      <c r="A104" s="118" t="s">
        <v>37</v>
      </c>
      <c r="B104" s="67"/>
      <c r="C104" s="67"/>
      <c r="D104" s="67"/>
      <c r="E104" s="67"/>
      <c r="F104" s="67"/>
      <c r="G104" s="67"/>
      <c r="H104" s="67"/>
      <c r="I104" s="67"/>
    </row>
    <row r="105" spans="1:9" ht="12">
      <c r="A105" s="119" t="s">
        <v>86</v>
      </c>
      <c r="B105" s="67"/>
      <c r="C105" s="67"/>
      <c r="D105" s="67"/>
      <c r="E105" s="67"/>
      <c r="F105" s="67"/>
      <c r="G105" s="67"/>
      <c r="H105" s="67"/>
      <c r="I105" s="67"/>
    </row>
    <row r="106" spans="1:9" ht="12">
      <c r="A106" s="82"/>
      <c r="B106" s="82"/>
      <c r="C106" s="83"/>
      <c r="D106" s="83"/>
      <c r="E106" s="83"/>
      <c r="F106" s="84"/>
      <c r="G106" s="83"/>
      <c r="H106" s="82"/>
      <c r="I106" s="82"/>
    </row>
    <row r="107" spans="1:9" ht="12.75">
      <c r="A107" s="110" t="s">
        <v>87</v>
      </c>
      <c r="B107" s="67"/>
      <c r="C107" s="67"/>
      <c r="D107" s="67"/>
      <c r="E107" s="67"/>
      <c r="F107" s="67"/>
      <c r="G107" s="67"/>
      <c r="H107" s="67"/>
      <c r="I107" s="67"/>
    </row>
    <row r="108" spans="1:9" ht="12">
      <c r="A108" s="111" t="s">
        <v>88</v>
      </c>
      <c r="B108" s="67"/>
      <c r="C108" s="67"/>
      <c r="D108" s="67"/>
      <c r="E108" s="67"/>
      <c r="F108" s="67"/>
      <c r="G108" s="67"/>
      <c r="H108" s="67"/>
      <c r="I108" s="67"/>
    </row>
    <row r="109" spans="1:9" ht="12.75">
      <c r="A109" s="110" t="s">
        <v>30</v>
      </c>
      <c r="B109" s="67"/>
      <c r="C109" s="67"/>
      <c r="D109" s="67"/>
      <c r="E109" s="67"/>
      <c r="F109" s="67"/>
      <c r="G109" s="67"/>
      <c r="H109" s="67"/>
      <c r="I109" s="67"/>
    </row>
    <row r="110" spans="1:9" ht="12.75">
      <c r="A110" s="112" t="s">
        <v>12</v>
      </c>
      <c r="B110" s="112" t="s">
        <v>13</v>
      </c>
      <c r="C110" s="113"/>
      <c r="D110" s="113" t="s">
        <v>14</v>
      </c>
      <c r="E110" s="113" t="s">
        <v>16</v>
      </c>
      <c r="F110" s="114" t="s">
        <v>15</v>
      </c>
      <c r="G110" s="113" t="s">
        <v>19</v>
      </c>
      <c r="H110" s="112" t="s">
        <v>20</v>
      </c>
      <c r="I110" s="112" t="s">
        <v>21</v>
      </c>
    </row>
    <row r="111" spans="1:9" ht="12">
      <c r="A111" s="115">
        <v>1</v>
      </c>
      <c r="B111" s="115">
        <v>1</v>
      </c>
      <c r="C111" s="116" t="s">
        <v>32</v>
      </c>
      <c r="D111" s="116" t="s">
        <v>81</v>
      </c>
      <c r="E111" s="116" t="s">
        <v>40</v>
      </c>
      <c r="F111" s="117">
        <v>2245</v>
      </c>
      <c r="G111" s="116" t="s">
        <v>89</v>
      </c>
      <c r="H111" s="115">
        <v>8.5</v>
      </c>
      <c r="I111" s="115">
        <v>48</v>
      </c>
    </row>
    <row r="112" spans="1:9" ht="12">
      <c r="A112" s="115">
        <v>2</v>
      </c>
      <c r="B112" s="115">
        <v>3</v>
      </c>
      <c r="C112" s="116" t="s">
        <v>32</v>
      </c>
      <c r="D112" s="116" t="s">
        <v>23</v>
      </c>
      <c r="E112" s="116" t="s">
        <v>17</v>
      </c>
      <c r="F112" s="117">
        <v>2211</v>
      </c>
      <c r="G112" s="116" t="s">
        <v>90</v>
      </c>
      <c r="H112" s="115">
        <v>8</v>
      </c>
      <c r="I112" s="115">
        <v>45</v>
      </c>
    </row>
    <row r="113" spans="1:9" ht="12">
      <c r="A113" s="115">
        <v>3</v>
      </c>
      <c r="B113" s="115">
        <v>2</v>
      </c>
      <c r="C113" s="116" t="s">
        <v>32</v>
      </c>
      <c r="D113" s="116" t="s">
        <v>22</v>
      </c>
      <c r="E113" s="116" t="s">
        <v>17</v>
      </c>
      <c r="F113" s="117">
        <v>2223</v>
      </c>
      <c r="G113" s="116" t="s">
        <v>90</v>
      </c>
      <c r="H113" s="115">
        <v>6.5</v>
      </c>
      <c r="I113" s="115">
        <v>47</v>
      </c>
    </row>
    <row r="114" spans="1:9" ht="12" customHeight="1">
      <c r="A114" s="115">
        <v>4</v>
      </c>
      <c r="B114" s="115">
        <v>5</v>
      </c>
      <c r="C114" s="116" t="s">
        <v>32</v>
      </c>
      <c r="D114" s="116" t="s">
        <v>24</v>
      </c>
      <c r="E114" s="116" t="s">
        <v>17</v>
      </c>
      <c r="F114" s="117">
        <v>1977</v>
      </c>
      <c r="G114" s="116" t="s">
        <v>90</v>
      </c>
      <c r="H114" s="115">
        <v>6</v>
      </c>
      <c r="I114" s="115">
        <v>49</v>
      </c>
    </row>
    <row r="115" spans="1:9" ht="12" customHeight="1">
      <c r="A115" s="115">
        <v>5</v>
      </c>
      <c r="B115" s="115">
        <v>6</v>
      </c>
      <c r="C115" s="116"/>
      <c r="D115" s="116" t="s">
        <v>28</v>
      </c>
      <c r="E115" s="116" t="s">
        <v>17</v>
      </c>
      <c r="F115" s="117">
        <v>1975</v>
      </c>
      <c r="G115" s="116" t="s">
        <v>90</v>
      </c>
      <c r="H115" s="115">
        <v>5.5</v>
      </c>
      <c r="I115" s="115">
        <v>50</v>
      </c>
    </row>
    <row r="116" spans="1:9" ht="12" customHeight="1">
      <c r="A116" s="115">
        <v>6</v>
      </c>
      <c r="B116" s="115">
        <v>17</v>
      </c>
      <c r="C116" s="116"/>
      <c r="D116" s="116" t="s">
        <v>44</v>
      </c>
      <c r="E116" s="116" t="s">
        <v>17</v>
      </c>
      <c r="F116" s="117">
        <v>1250</v>
      </c>
      <c r="G116" s="116" t="s">
        <v>91</v>
      </c>
      <c r="H116" s="115">
        <v>5</v>
      </c>
      <c r="I116" s="115">
        <v>46.5</v>
      </c>
    </row>
    <row r="117" spans="1:9" ht="12" customHeight="1">
      <c r="A117" s="115">
        <v>7</v>
      </c>
      <c r="B117" s="115">
        <v>12</v>
      </c>
      <c r="C117" s="116"/>
      <c r="D117" s="116" t="s">
        <v>47</v>
      </c>
      <c r="E117" s="116" t="s">
        <v>17</v>
      </c>
      <c r="F117" s="117">
        <v>1465</v>
      </c>
      <c r="G117" s="116" t="s">
        <v>90</v>
      </c>
      <c r="H117" s="115">
        <v>5</v>
      </c>
      <c r="I117" s="115">
        <v>41</v>
      </c>
    </row>
    <row r="118" spans="1:9" ht="12" customHeight="1">
      <c r="A118" s="115">
        <v>8</v>
      </c>
      <c r="B118" s="115">
        <v>23</v>
      </c>
      <c r="C118" s="116"/>
      <c r="D118" s="116" t="s">
        <v>25</v>
      </c>
      <c r="E118" s="116" t="s">
        <v>17</v>
      </c>
      <c r="F118" s="117">
        <v>1923</v>
      </c>
      <c r="G118" s="116" t="s">
        <v>90</v>
      </c>
      <c r="H118" s="115">
        <v>5</v>
      </c>
      <c r="I118" s="115">
        <v>31.5</v>
      </c>
    </row>
    <row r="119" spans="1:9" ht="12" customHeight="1">
      <c r="A119" s="115">
        <v>9</v>
      </c>
      <c r="B119" s="115">
        <v>4</v>
      </c>
      <c r="C119" s="116" t="s">
        <v>38</v>
      </c>
      <c r="D119" s="116" t="s">
        <v>39</v>
      </c>
      <c r="E119" s="116" t="s">
        <v>40</v>
      </c>
      <c r="F119" s="117">
        <v>2000</v>
      </c>
      <c r="G119" s="116" t="s">
        <v>89</v>
      </c>
      <c r="H119" s="115">
        <v>4.5</v>
      </c>
      <c r="I119" s="115">
        <v>50.5</v>
      </c>
    </row>
    <row r="120" spans="1:10" s="47" customFormat="1" ht="12" customHeight="1">
      <c r="A120" s="115">
        <v>10</v>
      </c>
      <c r="B120" s="115">
        <v>22</v>
      </c>
      <c r="C120" s="116"/>
      <c r="D120" s="116" t="s">
        <v>83</v>
      </c>
      <c r="E120" s="116" t="s">
        <v>17</v>
      </c>
      <c r="F120" s="117">
        <v>0</v>
      </c>
      <c r="G120" s="116"/>
      <c r="H120" s="115">
        <v>4.5</v>
      </c>
      <c r="I120" s="115">
        <v>47</v>
      </c>
      <c r="J120" s="85"/>
    </row>
    <row r="121" spans="1:9" ht="12" customHeight="1">
      <c r="A121" s="115">
        <v>11</v>
      </c>
      <c r="B121" s="115">
        <v>11</v>
      </c>
      <c r="C121" s="116"/>
      <c r="D121" s="116" t="s">
        <v>92</v>
      </c>
      <c r="E121" s="116" t="s">
        <v>17</v>
      </c>
      <c r="F121" s="117">
        <v>1480</v>
      </c>
      <c r="G121" s="116" t="s">
        <v>90</v>
      </c>
      <c r="H121" s="115">
        <v>4.5</v>
      </c>
      <c r="I121" s="115">
        <v>43</v>
      </c>
    </row>
    <row r="122" spans="1:9" ht="12" customHeight="1">
      <c r="A122" s="115">
        <v>12</v>
      </c>
      <c r="B122" s="115">
        <v>7</v>
      </c>
      <c r="C122" s="116"/>
      <c r="D122" s="116" t="s">
        <v>93</v>
      </c>
      <c r="E122" s="116" t="s">
        <v>17</v>
      </c>
      <c r="F122" s="117">
        <v>1732</v>
      </c>
      <c r="G122" s="116" t="s">
        <v>94</v>
      </c>
      <c r="H122" s="115">
        <v>4.5</v>
      </c>
      <c r="I122" s="115">
        <v>34.5</v>
      </c>
    </row>
    <row r="123" spans="1:9" ht="12" customHeight="1">
      <c r="A123" s="115">
        <v>13</v>
      </c>
      <c r="B123" s="115">
        <v>21</v>
      </c>
      <c r="C123" s="116"/>
      <c r="D123" s="116" t="s">
        <v>95</v>
      </c>
      <c r="E123" s="116" t="s">
        <v>17</v>
      </c>
      <c r="F123" s="117">
        <v>0</v>
      </c>
      <c r="G123" s="116"/>
      <c r="H123" s="115">
        <v>4.5</v>
      </c>
      <c r="I123" s="115">
        <v>33</v>
      </c>
    </row>
    <row r="124" spans="1:9" ht="12" customHeight="1">
      <c r="A124" s="115">
        <v>14</v>
      </c>
      <c r="B124" s="115">
        <v>15</v>
      </c>
      <c r="C124" s="116"/>
      <c r="D124" s="116" t="s">
        <v>27</v>
      </c>
      <c r="E124" s="116" t="s">
        <v>17</v>
      </c>
      <c r="F124" s="117">
        <v>1320</v>
      </c>
      <c r="G124" s="116" t="s">
        <v>90</v>
      </c>
      <c r="H124" s="115">
        <v>4</v>
      </c>
      <c r="I124" s="115">
        <v>35.5</v>
      </c>
    </row>
    <row r="125" spans="1:9" ht="12" customHeight="1">
      <c r="A125" s="115">
        <v>15</v>
      </c>
      <c r="B125" s="115">
        <v>16</v>
      </c>
      <c r="C125" s="116"/>
      <c r="D125" s="116" t="s">
        <v>96</v>
      </c>
      <c r="E125" s="116" t="s">
        <v>17</v>
      </c>
      <c r="F125" s="117">
        <v>1274</v>
      </c>
      <c r="G125" s="116" t="s">
        <v>90</v>
      </c>
      <c r="H125" s="115">
        <v>4</v>
      </c>
      <c r="I125" s="115">
        <v>33</v>
      </c>
    </row>
    <row r="126" spans="1:9" ht="12" customHeight="1">
      <c r="A126" s="115">
        <v>16</v>
      </c>
      <c r="B126" s="115">
        <v>20</v>
      </c>
      <c r="C126" s="116"/>
      <c r="D126" s="116" t="s">
        <v>33</v>
      </c>
      <c r="E126" s="116" t="s">
        <v>17</v>
      </c>
      <c r="F126" s="117">
        <v>0</v>
      </c>
      <c r="G126" s="116"/>
      <c r="H126" s="115">
        <v>3.5</v>
      </c>
      <c r="I126" s="115">
        <v>40</v>
      </c>
    </row>
    <row r="127" spans="1:9" ht="12" customHeight="1">
      <c r="A127" s="115">
        <v>17</v>
      </c>
      <c r="B127" s="115">
        <v>10</v>
      </c>
      <c r="C127" s="116"/>
      <c r="D127" s="116" t="s">
        <v>29</v>
      </c>
      <c r="E127" s="116" t="s">
        <v>17</v>
      </c>
      <c r="F127" s="117">
        <v>1667</v>
      </c>
      <c r="G127" s="116" t="s">
        <v>90</v>
      </c>
      <c r="H127" s="115">
        <v>3.5</v>
      </c>
      <c r="I127" s="115">
        <v>31</v>
      </c>
    </row>
    <row r="128" spans="1:9" ht="12" customHeight="1">
      <c r="A128" s="115">
        <v>18</v>
      </c>
      <c r="B128" s="115">
        <v>8</v>
      </c>
      <c r="C128" s="116"/>
      <c r="D128" s="116" t="s">
        <v>59</v>
      </c>
      <c r="E128" s="116" t="s">
        <v>17</v>
      </c>
      <c r="F128" s="117">
        <v>1712</v>
      </c>
      <c r="G128" s="116" t="s">
        <v>97</v>
      </c>
      <c r="H128" s="115">
        <v>3</v>
      </c>
      <c r="I128" s="115">
        <v>42</v>
      </c>
    </row>
    <row r="129" spans="1:9" ht="12" customHeight="1">
      <c r="A129" s="115">
        <v>19</v>
      </c>
      <c r="B129" s="115">
        <v>18</v>
      </c>
      <c r="C129" s="116"/>
      <c r="D129" s="116" t="s">
        <v>66</v>
      </c>
      <c r="E129" s="116" t="s">
        <v>17</v>
      </c>
      <c r="F129" s="117">
        <v>1111</v>
      </c>
      <c r="G129" s="116" t="s">
        <v>90</v>
      </c>
      <c r="H129" s="115">
        <v>3</v>
      </c>
      <c r="I129" s="115">
        <v>38</v>
      </c>
    </row>
    <row r="130" spans="1:9" ht="12" customHeight="1">
      <c r="A130" s="115">
        <v>20</v>
      </c>
      <c r="B130" s="115">
        <v>13</v>
      </c>
      <c r="C130" s="116"/>
      <c r="D130" s="116" t="s">
        <v>26</v>
      </c>
      <c r="E130" s="116" t="s">
        <v>17</v>
      </c>
      <c r="F130" s="117">
        <v>1393</v>
      </c>
      <c r="G130" s="116" t="s">
        <v>90</v>
      </c>
      <c r="H130" s="115">
        <v>3</v>
      </c>
      <c r="I130" s="115">
        <v>35.5</v>
      </c>
    </row>
    <row r="131" spans="1:9" ht="12" customHeight="1">
      <c r="A131" s="115">
        <v>21</v>
      </c>
      <c r="B131" s="115">
        <v>14</v>
      </c>
      <c r="C131" s="116"/>
      <c r="D131" s="116" t="s">
        <v>34</v>
      </c>
      <c r="E131" s="116" t="s">
        <v>17</v>
      </c>
      <c r="F131" s="117">
        <v>1339</v>
      </c>
      <c r="G131" s="116" t="s">
        <v>90</v>
      </c>
      <c r="H131" s="115">
        <v>3</v>
      </c>
      <c r="I131" s="115">
        <v>35</v>
      </c>
    </row>
    <row r="132" spans="1:9" ht="12" customHeight="1">
      <c r="A132" s="115">
        <v>22</v>
      </c>
      <c r="B132" s="115">
        <v>9</v>
      </c>
      <c r="C132" s="116"/>
      <c r="D132" s="116" t="s">
        <v>84</v>
      </c>
      <c r="E132" s="116" t="s">
        <v>17</v>
      </c>
      <c r="F132" s="117">
        <v>1684</v>
      </c>
      <c r="G132" s="116" t="s">
        <v>98</v>
      </c>
      <c r="H132" s="115">
        <v>2.5</v>
      </c>
      <c r="I132" s="115">
        <v>33.5</v>
      </c>
    </row>
    <row r="133" spans="1:9" ht="12">
      <c r="A133" s="115">
        <v>23</v>
      </c>
      <c r="B133" s="115">
        <v>19</v>
      </c>
      <c r="C133" s="116"/>
      <c r="D133" s="116" t="s">
        <v>99</v>
      </c>
      <c r="E133" s="116" t="s">
        <v>17</v>
      </c>
      <c r="F133" s="117">
        <v>1088</v>
      </c>
      <c r="G133" s="116" t="s">
        <v>90</v>
      </c>
      <c r="H133" s="115">
        <v>2.5</v>
      </c>
      <c r="I133" s="115">
        <v>29</v>
      </c>
    </row>
    <row r="134" spans="1:9" ht="12.75">
      <c r="A134" s="110" t="s">
        <v>36</v>
      </c>
      <c r="B134" s="67"/>
      <c r="C134" s="67"/>
      <c r="D134" s="67"/>
      <c r="E134" s="67"/>
      <c r="F134" s="67"/>
      <c r="G134" s="67"/>
      <c r="H134" s="67"/>
      <c r="I134" s="67"/>
    </row>
    <row r="135" spans="1:9" ht="12">
      <c r="A135" s="118" t="s">
        <v>37</v>
      </c>
      <c r="B135" s="67"/>
      <c r="C135" s="67"/>
      <c r="D135" s="67"/>
      <c r="E135" s="67"/>
      <c r="F135" s="67"/>
      <c r="G135" s="67"/>
      <c r="H135" s="67"/>
      <c r="I135" s="67"/>
    </row>
    <row r="136" spans="1:9" ht="12">
      <c r="A136" s="119" t="s">
        <v>100</v>
      </c>
      <c r="B136" s="67"/>
      <c r="C136" s="67"/>
      <c r="D136" s="67"/>
      <c r="E136" s="67"/>
      <c r="F136" s="67"/>
      <c r="G136" s="67"/>
      <c r="H136" s="67"/>
      <c r="I136" s="67"/>
    </row>
    <row r="137" spans="1:9" ht="12">
      <c r="A137" s="82"/>
      <c r="B137" s="82"/>
      <c r="C137" s="83"/>
      <c r="D137" s="83"/>
      <c r="E137" s="83"/>
      <c r="F137" s="84"/>
      <c r="G137" s="83"/>
      <c r="H137" s="82"/>
      <c r="I137" s="82"/>
    </row>
    <row r="138" spans="1:9" ht="12.75">
      <c r="A138" s="110" t="s">
        <v>101</v>
      </c>
      <c r="B138" s="67"/>
      <c r="C138" s="67"/>
      <c r="D138" s="67"/>
      <c r="E138" s="67"/>
      <c r="F138" s="67"/>
      <c r="G138" s="67"/>
      <c r="H138" s="67"/>
      <c r="I138" s="67"/>
    </row>
    <row r="139" spans="1:9" ht="12">
      <c r="A139" s="111" t="s">
        <v>102</v>
      </c>
      <c r="B139" s="67"/>
      <c r="C139" s="67"/>
      <c r="D139" s="67"/>
      <c r="E139" s="67"/>
      <c r="F139" s="67"/>
      <c r="G139" s="67"/>
      <c r="H139" s="67"/>
      <c r="I139" s="67"/>
    </row>
    <row r="140" spans="1:9" ht="12.75">
      <c r="A140" s="110" t="s">
        <v>30</v>
      </c>
      <c r="B140" s="67"/>
      <c r="C140" s="67"/>
      <c r="D140" s="67"/>
      <c r="E140" s="67"/>
      <c r="F140" s="67"/>
      <c r="G140" s="67"/>
      <c r="H140" s="67"/>
      <c r="I140" s="67"/>
    </row>
    <row r="141" spans="1:9" ht="12.75">
      <c r="A141" s="112" t="s">
        <v>12</v>
      </c>
      <c r="B141" s="112" t="s">
        <v>13</v>
      </c>
      <c r="C141" s="113"/>
      <c r="D141" s="113" t="s">
        <v>14</v>
      </c>
      <c r="E141" s="113" t="s">
        <v>16</v>
      </c>
      <c r="F141" s="114" t="s">
        <v>15</v>
      </c>
      <c r="G141" s="113" t="s">
        <v>19</v>
      </c>
      <c r="H141" s="112" t="s">
        <v>20</v>
      </c>
      <c r="I141" s="112" t="s">
        <v>21</v>
      </c>
    </row>
    <row r="142" spans="1:9" ht="12">
      <c r="A142" s="115">
        <v>1</v>
      </c>
      <c r="B142" s="115">
        <v>1</v>
      </c>
      <c r="C142" s="116"/>
      <c r="D142" s="116" t="s">
        <v>103</v>
      </c>
      <c r="E142" s="116" t="s">
        <v>17</v>
      </c>
      <c r="F142" s="117">
        <v>2231</v>
      </c>
      <c r="G142" s="116" t="s">
        <v>90</v>
      </c>
      <c r="H142" s="115">
        <v>8</v>
      </c>
      <c r="I142" s="115">
        <v>49</v>
      </c>
    </row>
    <row r="143" spans="1:9" ht="12">
      <c r="A143" s="115">
        <v>2</v>
      </c>
      <c r="B143" s="115">
        <v>5</v>
      </c>
      <c r="C143" s="116" t="s">
        <v>32</v>
      </c>
      <c r="D143" s="116" t="s">
        <v>24</v>
      </c>
      <c r="E143" s="116" t="s">
        <v>17</v>
      </c>
      <c r="F143" s="117">
        <v>1977</v>
      </c>
      <c r="G143" s="116" t="s">
        <v>90</v>
      </c>
      <c r="H143" s="115">
        <v>8</v>
      </c>
      <c r="I143" s="115">
        <v>48</v>
      </c>
    </row>
    <row r="144" spans="1:9" ht="12">
      <c r="A144" s="115">
        <v>3</v>
      </c>
      <c r="B144" s="115">
        <v>22</v>
      </c>
      <c r="C144" s="116"/>
      <c r="D144" s="116" t="s">
        <v>44</v>
      </c>
      <c r="E144" s="116" t="s">
        <v>17</v>
      </c>
      <c r="F144" s="117">
        <v>1250</v>
      </c>
      <c r="G144" s="116" t="s">
        <v>91</v>
      </c>
      <c r="H144" s="115">
        <v>6</v>
      </c>
      <c r="I144" s="115">
        <v>53</v>
      </c>
    </row>
    <row r="145" spans="1:9" ht="12">
      <c r="A145" s="115">
        <v>4</v>
      </c>
      <c r="B145" s="115">
        <v>2</v>
      </c>
      <c r="C145" s="116" t="s">
        <v>32</v>
      </c>
      <c r="D145" s="116" t="s">
        <v>23</v>
      </c>
      <c r="E145" s="116" t="s">
        <v>17</v>
      </c>
      <c r="F145" s="117">
        <v>2211</v>
      </c>
      <c r="G145" s="116" t="s">
        <v>90</v>
      </c>
      <c r="H145" s="115">
        <v>6</v>
      </c>
      <c r="I145" s="115">
        <v>52</v>
      </c>
    </row>
    <row r="146" spans="1:9" ht="12">
      <c r="A146" s="115">
        <v>5</v>
      </c>
      <c r="B146" s="115">
        <v>11</v>
      </c>
      <c r="C146" s="116"/>
      <c r="D146" s="116" t="s">
        <v>56</v>
      </c>
      <c r="E146" s="116" t="s">
        <v>17</v>
      </c>
      <c r="F146" s="117">
        <v>1876</v>
      </c>
      <c r="G146" s="116" t="s">
        <v>90</v>
      </c>
      <c r="H146" s="115">
        <v>6</v>
      </c>
      <c r="I146" s="115">
        <v>44.5</v>
      </c>
    </row>
    <row r="147" spans="1:9" ht="12">
      <c r="A147" s="115">
        <v>6</v>
      </c>
      <c r="B147" s="115">
        <v>14</v>
      </c>
      <c r="C147" s="116"/>
      <c r="D147" s="116" t="s">
        <v>59</v>
      </c>
      <c r="E147" s="116" t="s">
        <v>17</v>
      </c>
      <c r="F147" s="117">
        <v>1712</v>
      </c>
      <c r="G147" s="116" t="s">
        <v>97</v>
      </c>
      <c r="H147" s="115">
        <v>6</v>
      </c>
      <c r="I147" s="115">
        <v>44</v>
      </c>
    </row>
    <row r="148" spans="1:9" ht="12">
      <c r="A148" s="115">
        <v>7</v>
      </c>
      <c r="B148" s="115">
        <v>6</v>
      </c>
      <c r="C148" s="116"/>
      <c r="D148" s="116" t="s">
        <v>28</v>
      </c>
      <c r="E148" s="116" t="s">
        <v>17</v>
      </c>
      <c r="F148" s="117">
        <v>1975</v>
      </c>
      <c r="G148" s="116" t="s">
        <v>90</v>
      </c>
      <c r="H148" s="115">
        <v>5.5</v>
      </c>
      <c r="I148" s="115">
        <v>51</v>
      </c>
    </row>
    <row r="149" spans="1:9" ht="12">
      <c r="A149" s="115">
        <v>8</v>
      </c>
      <c r="B149" s="115">
        <v>28</v>
      </c>
      <c r="C149" s="116"/>
      <c r="D149" s="116" t="s">
        <v>104</v>
      </c>
      <c r="E149" s="116" t="s">
        <v>17</v>
      </c>
      <c r="F149" s="117">
        <v>0</v>
      </c>
      <c r="G149" s="116" t="s">
        <v>89</v>
      </c>
      <c r="H149" s="115">
        <v>5.5</v>
      </c>
      <c r="I149" s="115">
        <v>48</v>
      </c>
    </row>
    <row r="150" spans="1:9" ht="12">
      <c r="A150" s="115">
        <v>9</v>
      </c>
      <c r="B150" s="115">
        <v>4</v>
      </c>
      <c r="C150" s="116" t="s">
        <v>38</v>
      </c>
      <c r="D150" s="116" t="s">
        <v>39</v>
      </c>
      <c r="E150" s="116" t="s">
        <v>40</v>
      </c>
      <c r="F150" s="117">
        <v>2000</v>
      </c>
      <c r="G150" s="116" t="s">
        <v>89</v>
      </c>
      <c r="H150" s="115">
        <v>5</v>
      </c>
      <c r="I150" s="115">
        <v>45.5</v>
      </c>
    </row>
    <row r="151" spans="1:9" ht="12">
      <c r="A151" s="115">
        <v>10</v>
      </c>
      <c r="B151" s="115">
        <v>7</v>
      </c>
      <c r="C151" s="116"/>
      <c r="D151" s="116" t="s">
        <v>25</v>
      </c>
      <c r="E151" s="116" t="s">
        <v>17</v>
      </c>
      <c r="F151" s="117">
        <v>1923</v>
      </c>
      <c r="G151" s="116" t="s">
        <v>90</v>
      </c>
      <c r="H151" s="115">
        <v>5</v>
      </c>
      <c r="I151" s="115">
        <v>44</v>
      </c>
    </row>
    <row r="152" spans="1:9" ht="12">
      <c r="A152" s="115">
        <v>11</v>
      </c>
      <c r="B152" s="115">
        <v>9</v>
      </c>
      <c r="C152" s="116"/>
      <c r="D152" s="116" t="s">
        <v>105</v>
      </c>
      <c r="E152" s="116" t="s">
        <v>17</v>
      </c>
      <c r="F152" s="117">
        <v>1900</v>
      </c>
      <c r="G152" s="116" t="s">
        <v>90</v>
      </c>
      <c r="H152" s="115">
        <v>5</v>
      </c>
      <c r="I152" s="115">
        <v>41</v>
      </c>
    </row>
    <row r="153" spans="1:9" ht="12">
      <c r="A153" s="115">
        <v>12</v>
      </c>
      <c r="B153" s="115">
        <v>27</v>
      </c>
      <c r="C153" s="116"/>
      <c r="D153" s="116" t="s">
        <v>83</v>
      </c>
      <c r="E153" s="116" t="s">
        <v>17</v>
      </c>
      <c r="F153" s="117">
        <v>0</v>
      </c>
      <c r="G153" s="116"/>
      <c r="H153" s="115">
        <v>5</v>
      </c>
      <c r="I153" s="115">
        <v>40</v>
      </c>
    </row>
    <row r="154" spans="1:9" ht="12">
      <c r="A154" s="115">
        <v>13</v>
      </c>
      <c r="B154" s="115">
        <v>12</v>
      </c>
      <c r="C154" s="116"/>
      <c r="D154" s="116" t="s">
        <v>63</v>
      </c>
      <c r="E154" s="116" t="s">
        <v>17</v>
      </c>
      <c r="F154" s="117">
        <v>1847</v>
      </c>
      <c r="G154" s="116" t="s">
        <v>106</v>
      </c>
      <c r="H154" s="115">
        <v>5</v>
      </c>
      <c r="I154" s="115">
        <v>38</v>
      </c>
    </row>
    <row r="155" spans="1:9" ht="12">
      <c r="A155" s="115">
        <v>14</v>
      </c>
      <c r="B155" s="115">
        <v>13</v>
      </c>
      <c r="C155" s="116"/>
      <c r="D155" s="116" t="s">
        <v>45</v>
      </c>
      <c r="E155" s="116" t="s">
        <v>17</v>
      </c>
      <c r="F155" s="117">
        <v>1764</v>
      </c>
      <c r="G155" s="116" t="s">
        <v>90</v>
      </c>
      <c r="H155" s="115">
        <v>5</v>
      </c>
      <c r="I155" s="115">
        <v>37.5</v>
      </c>
    </row>
    <row r="156" spans="1:9" ht="12">
      <c r="A156" s="115">
        <v>15</v>
      </c>
      <c r="B156" s="115">
        <v>3</v>
      </c>
      <c r="C156" s="116"/>
      <c r="D156" s="116" t="s">
        <v>61</v>
      </c>
      <c r="E156" s="116" t="s">
        <v>17</v>
      </c>
      <c r="F156" s="117">
        <v>2052</v>
      </c>
      <c r="G156" s="116" t="s">
        <v>90</v>
      </c>
      <c r="H156" s="115">
        <v>4.5</v>
      </c>
      <c r="I156" s="115">
        <v>47</v>
      </c>
    </row>
    <row r="157" spans="1:9" ht="12">
      <c r="A157" s="115">
        <v>16</v>
      </c>
      <c r="B157" s="115">
        <v>10</v>
      </c>
      <c r="C157" s="116"/>
      <c r="D157" s="116" t="s">
        <v>62</v>
      </c>
      <c r="E157" s="116" t="s">
        <v>17</v>
      </c>
      <c r="F157" s="117">
        <v>1885</v>
      </c>
      <c r="G157" s="116" t="s">
        <v>90</v>
      </c>
      <c r="H157" s="115">
        <v>4.5</v>
      </c>
      <c r="I157" s="115">
        <v>39</v>
      </c>
    </row>
    <row r="158" spans="1:9" ht="12">
      <c r="A158" s="115">
        <v>17</v>
      </c>
      <c r="B158" s="115">
        <v>15</v>
      </c>
      <c r="C158" s="116"/>
      <c r="D158" s="116" t="s">
        <v>29</v>
      </c>
      <c r="E158" s="116" t="s">
        <v>17</v>
      </c>
      <c r="F158" s="117">
        <v>1667</v>
      </c>
      <c r="G158" s="116" t="s">
        <v>90</v>
      </c>
      <c r="H158" s="115">
        <v>4</v>
      </c>
      <c r="I158" s="115">
        <v>40</v>
      </c>
    </row>
    <row r="159" spans="1:9" ht="12">
      <c r="A159" s="115">
        <v>18</v>
      </c>
      <c r="B159" s="115">
        <v>16</v>
      </c>
      <c r="C159" s="116"/>
      <c r="D159" s="116" t="s">
        <v>92</v>
      </c>
      <c r="E159" s="116" t="s">
        <v>17</v>
      </c>
      <c r="F159" s="117">
        <v>1480</v>
      </c>
      <c r="G159" s="116" t="s">
        <v>90</v>
      </c>
      <c r="H159" s="115">
        <v>4</v>
      </c>
      <c r="I159" s="115">
        <v>38</v>
      </c>
    </row>
    <row r="160" spans="1:9" ht="12">
      <c r="A160" s="115">
        <v>19</v>
      </c>
      <c r="B160" s="115">
        <v>8</v>
      </c>
      <c r="C160" s="116"/>
      <c r="D160" s="116" t="s">
        <v>107</v>
      </c>
      <c r="E160" s="116" t="s">
        <v>17</v>
      </c>
      <c r="F160" s="117">
        <v>1915</v>
      </c>
      <c r="G160" s="116" t="s">
        <v>108</v>
      </c>
      <c r="H160" s="115">
        <v>4</v>
      </c>
      <c r="I160" s="115">
        <v>37.5</v>
      </c>
    </row>
    <row r="161" spans="1:9" ht="12">
      <c r="A161" s="115">
        <v>20</v>
      </c>
      <c r="B161" s="115">
        <v>25</v>
      </c>
      <c r="C161" s="116"/>
      <c r="D161" s="116" t="s">
        <v>33</v>
      </c>
      <c r="E161" s="116" t="s">
        <v>17</v>
      </c>
      <c r="F161" s="117">
        <v>0</v>
      </c>
      <c r="G161" s="116"/>
      <c r="H161" s="115">
        <v>4</v>
      </c>
      <c r="I161" s="115">
        <v>36.5</v>
      </c>
    </row>
    <row r="162" spans="1:9" ht="12">
      <c r="A162" s="115">
        <v>21</v>
      </c>
      <c r="B162" s="115">
        <v>17</v>
      </c>
      <c r="C162" s="116"/>
      <c r="D162" s="116" t="s">
        <v>26</v>
      </c>
      <c r="E162" s="116" t="s">
        <v>17</v>
      </c>
      <c r="F162" s="117">
        <v>1393</v>
      </c>
      <c r="G162" s="116" t="s">
        <v>90</v>
      </c>
      <c r="H162" s="115">
        <v>4</v>
      </c>
      <c r="I162" s="115">
        <v>36</v>
      </c>
    </row>
    <row r="163" spans="1:9" ht="12">
      <c r="A163" s="115">
        <v>22</v>
      </c>
      <c r="B163" s="115">
        <v>26</v>
      </c>
      <c r="C163" s="116"/>
      <c r="D163" s="116" t="s">
        <v>109</v>
      </c>
      <c r="E163" s="116" t="s">
        <v>17</v>
      </c>
      <c r="F163" s="117">
        <v>0</v>
      </c>
      <c r="G163" s="116"/>
      <c r="H163" s="115">
        <v>4</v>
      </c>
      <c r="I163" s="115">
        <v>35.5</v>
      </c>
    </row>
    <row r="164" spans="1:9" ht="12">
      <c r="A164" s="115">
        <v>23</v>
      </c>
      <c r="B164" s="115">
        <v>20</v>
      </c>
      <c r="C164" s="116"/>
      <c r="D164" s="116" t="s">
        <v>27</v>
      </c>
      <c r="E164" s="116" t="s">
        <v>17</v>
      </c>
      <c r="F164" s="117">
        <v>1320</v>
      </c>
      <c r="G164" s="116" t="s">
        <v>90</v>
      </c>
      <c r="H164" s="115">
        <v>4</v>
      </c>
      <c r="I164" s="115">
        <v>30</v>
      </c>
    </row>
    <row r="165" spans="1:9" ht="12">
      <c r="A165" s="115">
        <v>24</v>
      </c>
      <c r="B165" s="115">
        <v>23</v>
      </c>
      <c r="C165" s="116"/>
      <c r="D165" s="116" t="s">
        <v>65</v>
      </c>
      <c r="E165" s="116" t="s">
        <v>17</v>
      </c>
      <c r="F165" s="117">
        <v>1201</v>
      </c>
      <c r="G165" s="116" t="s">
        <v>90</v>
      </c>
      <c r="H165" s="115">
        <v>3.5</v>
      </c>
      <c r="I165" s="115">
        <v>44.5</v>
      </c>
    </row>
    <row r="166" spans="1:9" ht="12">
      <c r="A166" s="115">
        <v>25</v>
      </c>
      <c r="B166" s="115">
        <v>18</v>
      </c>
      <c r="C166" s="116"/>
      <c r="D166" s="116" t="s">
        <v>110</v>
      </c>
      <c r="E166" s="116" t="s">
        <v>17</v>
      </c>
      <c r="F166" s="117">
        <v>1373</v>
      </c>
      <c r="G166" s="116" t="s">
        <v>90</v>
      </c>
      <c r="H166" s="115">
        <v>3.5</v>
      </c>
      <c r="I166" s="115">
        <v>32</v>
      </c>
    </row>
    <row r="167" spans="1:9" ht="12">
      <c r="A167" s="115">
        <v>26</v>
      </c>
      <c r="B167" s="115">
        <v>19</v>
      </c>
      <c r="C167" s="116"/>
      <c r="D167" s="116" t="s">
        <v>34</v>
      </c>
      <c r="E167" s="116" t="s">
        <v>17</v>
      </c>
      <c r="F167" s="117">
        <v>1339</v>
      </c>
      <c r="G167" s="116" t="s">
        <v>90</v>
      </c>
      <c r="H167" s="115">
        <v>3</v>
      </c>
      <c r="I167" s="115">
        <v>35</v>
      </c>
    </row>
    <row r="168" spans="1:9" ht="12">
      <c r="A168" s="115">
        <v>27</v>
      </c>
      <c r="B168" s="115">
        <v>29</v>
      </c>
      <c r="C168" s="116"/>
      <c r="D168" s="116" t="s">
        <v>76</v>
      </c>
      <c r="E168" s="116" t="s">
        <v>17</v>
      </c>
      <c r="F168" s="117">
        <v>0</v>
      </c>
      <c r="G168" s="116"/>
      <c r="H168" s="115">
        <v>3</v>
      </c>
      <c r="I168" s="115">
        <v>31</v>
      </c>
    </row>
    <row r="169" spans="1:9" ht="12">
      <c r="A169" s="115">
        <v>28</v>
      </c>
      <c r="B169" s="115">
        <v>21</v>
      </c>
      <c r="C169" s="116"/>
      <c r="D169" s="116" t="s">
        <v>111</v>
      </c>
      <c r="E169" s="116" t="s">
        <v>17</v>
      </c>
      <c r="F169" s="117">
        <v>1269</v>
      </c>
      <c r="G169" s="116" t="s">
        <v>90</v>
      </c>
      <c r="H169" s="115">
        <v>2</v>
      </c>
      <c r="I169" s="115">
        <v>30</v>
      </c>
    </row>
    <row r="170" spans="1:9" ht="12">
      <c r="A170" s="115">
        <v>29</v>
      </c>
      <c r="B170" s="115">
        <v>24</v>
      </c>
      <c r="C170" s="116"/>
      <c r="D170" s="116" t="s">
        <v>99</v>
      </c>
      <c r="E170" s="116" t="s">
        <v>17</v>
      </c>
      <c r="F170" s="117">
        <v>1088</v>
      </c>
      <c r="G170" s="116" t="s">
        <v>90</v>
      </c>
      <c r="H170" s="115">
        <v>2</v>
      </c>
      <c r="I170" s="115">
        <v>27</v>
      </c>
    </row>
    <row r="171" spans="1:9" ht="12.75">
      <c r="A171" s="110" t="s">
        <v>36</v>
      </c>
      <c r="B171" s="67"/>
      <c r="C171" s="67"/>
      <c r="D171" s="67"/>
      <c r="E171" s="67"/>
      <c r="F171" s="67"/>
      <c r="G171" s="67"/>
      <c r="H171" s="67"/>
      <c r="I171" s="67"/>
    </row>
    <row r="172" spans="1:9" ht="12">
      <c r="A172" s="118" t="s">
        <v>37</v>
      </c>
      <c r="B172" s="67"/>
      <c r="C172" s="67"/>
      <c r="D172" s="67"/>
      <c r="E172" s="67"/>
      <c r="F172" s="67"/>
      <c r="G172" s="67"/>
      <c r="H172" s="67"/>
      <c r="I172" s="67"/>
    </row>
    <row r="173" spans="1:9" ht="12">
      <c r="A173" s="67"/>
      <c r="B173" s="67"/>
      <c r="C173" s="67"/>
      <c r="D173" s="67"/>
      <c r="E173" s="67"/>
      <c r="F173" s="67"/>
      <c r="G173" s="67"/>
      <c r="H173" s="67"/>
      <c r="I173" s="67"/>
    </row>
    <row r="174" spans="1:9" ht="12.75">
      <c r="A174" s="121" t="s">
        <v>112</v>
      </c>
      <c r="B174" s="67"/>
      <c r="C174" s="67"/>
      <c r="D174" s="67"/>
      <c r="E174" s="67"/>
      <c r="F174" s="67"/>
      <c r="G174" s="67"/>
      <c r="H174" s="67"/>
      <c r="I174" s="67"/>
    </row>
    <row r="175" spans="1:9" ht="12">
      <c r="A175" s="122" t="s">
        <v>113</v>
      </c>
      <c r="B175" s="67"/>
      <c r="C175" s="67"/>
      <c r="D175" s="67"/>
      <c r="E175" s="67"/>
      <c r="F175" s="67"/>
      <c r="G175" s="67"/>
      <c r="H175" s="67"/>
      <c r="I175" s="67"/>
    </row>
    <row r="176" spans="1:9" ht="12.75">
      <c r="A176" s="121" t="s">
        <v>30</v>
      </c>
      <c r="B176" s="67"/>
      <c r="C176" s="67"/>
      <c r="D176" s="67"/>
      <c r="E176" s="67"/>
      <c r="F176" s="67"/>
      <c r="G176" s="67"/>
      <c r="H176" s="67"/>
      <c r="I176" s="67"/>
    </row>
    <row r="177" spans="1:9" ht="12.75">
      <c r="A177" s="123" t="s">
        <v>12</v>
      </c>
      <c r="B177" s="123" t="s">
        <v>13</v>
      </c>
      <c r="C177" s="124"/>
      <c r="D177" s="124" t="s">
        <v>14</v>
      </c>
      <c r="E177" s="124" t="s">
        <v>16</v>
      </c>
      <c r="F177" s="125" t="s">
        <v>15</v>
      </c>
      <c r="G177" s="124" t="s">
        <v>19</v>
      </c>
      <c r="H177" s="123" t="s">
        <v>20</v>
      </c>
      <c r="I177" s="123" t="s">
        <v>21</v>
      </c>
    </row>
    <row r="178" spans="1:9" ht="12">
      <c r="A178" s="126">
        <v>1</v>
      </c>
      <c r="B178" s="126">
        <v>2</v>
      </c>
      <c r="C178" s="127" t="s">
        <v>32</v>
      </c>
      <c r="D178" s="127" t="s">
        <v>23</v>
      </c>
      <c r="E178" s="127" t="s">
        <v>17</v>
      </c>
      <c r="F178" s="128">
        <v>2239</v>
      </c>
      <c r="G178" s="127" t="s">
        <v>18</v>
      </c>
      <c r="H178" s="126">
        <v>7</v>
      </c>
      <c r="I178" s="126">
        <v>51</v>
      </c>
    </row>
    <row r="179" spans="1:9" ht="12">
      <c r="A179" s="126">
        <v>2</v>
      </c>
      <c r="B179" s="126">
        <v>10</v>
      </c>
      <c r="C179" s="127"/>
      <c r="D179" s="127" t="s">
        <v>114</v>
      </c>
      <c r="E179" s="127" t="s">
        <v>17</v>
      </c>
      <c r="F179" s="128">
        <v>2019</v>
      </c>
      <c r="G179" s="127" t="s">
        <v>18</v>
      </c>
      <c r="H179" s="126">
        <v>7</v>
      </c>
      <c r="I179" s="126">
        <v>50.5</v>
      </c>
    </row>
    <row r="180" spans="1:9" ht="12">
      <c r="A180" s="126">
        <v>3</v>
      </c>
      <c r="B180" s="126">
        <v>3</v>
      </c>
      <c r="C180" s="127"/>
      <c r="D180" s="127" t="s">
        <v>103</v>
      </c>
      <c r="E180" s="127" t="s">
        <v>17</v>
      </c>
      <c r="F180" s="128">
        <v>2215</v>
      </c>
      <c r="G180" s="127" t="s">
        <v>18</v>
      </c>
      <c r="H180" s="126">
        <v>6.5</v>
      </c>
      <c r="I180" s="126">
        <v>48</v>
      </c>
    </row>
    <row r="181" spans="1:9" ht="12">
      <c r="A181" s="126">
        <v>4</v>
      </c>
      <c r="B181" s="126">
        <v>26</v>
      </c>
      <c r="C181" s="127"/>
      <c r="D181" s="127" t="s">
        <v>44</v>
      </c>
      <c r="E181" s="127" t="s">
        <v>17</v>
      </c>
      <c r="F181" s="128">
        <v>1248</v>
      </c>
      <c r="G181" s="127" t="s">
        <v>35</v>
      </c>
      <c r="H181" s="126">
        <v>6</v>
      </c>
      <c r="I181" s="126">
        <v>48.5</v>
      </c>
    </row>
    <row r="182" spans="1:9" ht="12">
      <c r="A182" s="126">
        <v>5</v>
      </c>
      <c r="B182" s="126">
        <v>4</v>
      </c>
      <c r="C182" s="127" t="s">
        <v>32</v>
      </c>
      <c r="D182" s="127" t="s">
        <v>22</v>
      </c>
      <c r="E182" s="127" t="s">
        <v>17</v>
      </c>
      <c r="F182" s="128">
        <v>2212</v>
      </c>
      <c r="G182" s="127" t="s">
        <v>18</v>
      </c>
      <c r="H182" s="126">
        <v>6</v>
      </c>
      <c r="I182" s="126">
        <v>48</v>
      </c>
    </row>
    <row r="183" spans="1:9" ht="12">
      <c r="A183" s="126">
        <v>6</v>
      </c>
      <c r="B183" s="126">
        <v>1</v>
      </c>
      <c r="C183" s="127" t="s">
        <v>115</v>
      </c>
      <c r="D183" s="127" t="s">
        <v>116</v>
      </c>
      <c r="E183" s="127" t="s">
        <v>17</v>
      </c>
      <c r="F183" s="128">
        <v>2349</v>
      </c>
      <c r="G183" s="127" t="s">
        <v>117</v>
      </c>
      <c r="H183" s="126">
        <v>6</v>
      </c>
      <c r="I183" s="126">
        <v>46</v>
      </c>
    </row>
    <row r="184" spans="1:9" ht="12">
      <c r="A184" s="126">
        <v>7</v>
      </c>
      <c r="B184" s="126">
        <v>5</v>
      </c>
      <c r="C184" s="127" t="s">
        <v>32</v>
      </c>
      <c r="D184" s="127" t="s">
        <v>24</v>
      </c>
      <c r="E184" s="127" t="s">
        <v>17</v>
      </c>
      <c r="F184" s="128">
        <v>2190</v>
      </c>
      <c r="G184" s="127" t="s">
        <v>18</v>
      </c>
      <c r="H184" s="126">
        <v>6</v>
      </c>
      <c r="I184" s="126">
        <v>45</v>
      </c>
    </row>
    <row r="185" spans="1:9" ht="12">
      <c r="A185" s="126"/>
      <c r="B185" s="126">
        <v>9</v>
      </c>
      <c r="C185" s="127"/>
      <c r="D185" s="127" t="s">
        <v>118</v>
      </c>
      <c r="E185" s="127" t="s">
        <v>17</v>
      </c>
      <c r="F185" s="128">
        <v>2050</v>
      </c>
      <c r="G185" s="127" t="s">
        <v>18</v>
      </c>
      <c r="H185" s="126">
        <v>6</v>
      </c>
      <c r="I185" s="126">
        <v>45</v>
      </c>
    </row>
    <row r="186" spans="1:9" ht="12">
      <c r="A186" s="126">
        <v>9</v>
      </c>
      <c r="B186" s="126">
        <v>8</v>
      </c>
      <c r="C186" s="127"/>
      <c r="D186" s="127" t="s">
        <v>119</v>
      </c>
      <c r="E186" s="127" t="s">
        <v>17</v>
      </c>
      <c r="F186" s="128">
        <v>2114</v>
      </c>
      <c r="G186" s="127" t="s">
        <v>18</v>
      </c>
      <c r="H186" s="126">
        <v>5.5</v>
      </c>
      <c r="I186" s="126">
        <v>47</v>
      </c>
    </row>
    <row r="187" spans="1:9" ht="12">
      <c r="A187" s="126">
        <v>10</v>
      </c>
      <c r="B187" s="126">
        <v>7</v>
      </c>
      <c r="C187" s="127"/>
      <c r="D187" s="127" t="s">
        <v>25</v>
      </c>
      <c r="E187" s="127" t="s">
        <v>17</v>
      </c>
      <c r="F187" s="128">
        <v>2147</v>
      </c>
      <c r="G187" s="127" t="s">
        <v>18</v>
      </c>
      <c r="H187" s="126">
        <v>5.5</v>
      </c>
      <c r="I187" s="126">
        <v>42</v>
      </c>
    </row>
    <row r="188" spans="1:9" ht="12">
      <c r="A188" s="126">
        <v>11</v>
      </c>
      <c r="B188" s="126">
        <v>15</v>
      </c>
      <c r="C188" s="127"/>
      <c r="D188" s="127" t="s">
        <v>120</v>
      </c>
      <c r="E188" s="127" t="s">
        <v>17</v>
      </c>
      <c r="F188" s="128">
        <v>1744</v>
      </c>
      <c r="G188" s="127" t="s">
        <v>18</v>
      </c>
      <c r="H188" s="126">
        <v>5</v>
      </c>
      <c r="I188" s="126">
        <v>46.5</v>
      </c>
    </row>
    <row r="189" spans="1:9" ht="12">
      <c r="A189" s="126">
        <v>12</v>
      </c>
      <c r="B189" s="126">
        <v>31</v>
      </c>
      <c r="C189" s="127"/>
      <c r="D189" s="127" t="s">
        <v>83</v>
      </c>
      <c r="E189" s="127" t="s">
        <v>17</v>
      </c>
      <c r="F189" s="128">
        <v>1000</v>
      </c>
      <c r="G189" s="127"/>
      <c r="H189" s="126">
        <v>5</v>
      </c>
      <c r="I189" s="126">
        <v>46</v>
      </c>
    </row>
    <row r="190" spans="1:9" ht="12">
      <c r="A190" s="126">
        <v>13</v>
      </c>
      <c r="B190" s="126">
        <v>11</v>
      </c>
      <c r="C190" s="127"/>
      <c r="D190" s="127" t="s">
        <v>121</v>
      </c>
      <c r="E190" s="127" t="s">
        <v>17</v>
      </c>
      <c r="F190" s="128">
        <v>2018</v>
      </c>
      <c r="G190" s="127" t="s">
        <v>122</v>
      </c>
      <c r="H190" s="126">
        <v>5</v>
      </c>
      <c r="I190" s="126">
        <v>44</v>
      </c>
    </row>
    <row r="191" spans="1:9" ht="12">
      <c r="A191" s="126">
        <v>14</v>
      </c>
      <c r="B191" s="126">
        <v>30</v>
      </c>
      <c r="C191" s="127"/>
      <c r="D191" s="127" t="s">
        <v>33</v>
      </c>
      <c r="E191" s="127" t="s">
        <v>17</v>
      </c>
      <c r="F191" s="128">
        <v>1000</v>
      </c>
      <c r="G191" s="127"/>
      <c r="H191" s="126">
        <v>5</v>
      </c>
      <c r="I191" s="126">
        <v>39</v>
      </c>
    </row>
    <row r="192" spans="1:9" ht="12">
      <c r="A192" s="126">
        <v>15</v>
      </c>
      <c r="B192" s="126">
        <v>12</v>
      </c>
      <c r="C192" s="127"/>
      <c r="D192" s="127" t="s">
        <v>123</v>
      </c>
      <c r="E192" s="127" t="s">
        <v>17</v>
      </c>
      <c r="F192" s="128">
        <v>1960</v>
      </c>
      <c r="G192" s="127" t="s">
        <v>124</v>
      </c>
      <c r="H192" s="126">
        <v>5</v>
      </c>
      <c r="I192" s="126">
        <v>36.5</v>
      </c>
    </row>
    <row r="193" spans="1:9" ht="12">
      <c r="A193" s="126">
        <v>16</v>
      </c>
      <c r="B193" s="126">
        <v>34</v>
      </c>
      <c r="C193" s="127"/>
      <c r="D193" s="127" t="s">
        <v>125</v>
      </c>
      <c r="E193" s="127" t="s">
        <v>17</v>
      </c>
      <c r="F193" s="128">
        <v>1000</v>
      </c>
      <c r="G193" s="127"/>
      <c r="H193" s="126">
        <v>4.5</v>
      </c>
      <c r="I193" s="126">
        <v>51</v>
      </c>
    </row>
    <row r="194" spans="1:9" ht="12">
      <c r="A194" s="126">
        <v>17</v>
      </c>
      <c r="B194" s="126">
        <v>6</v>
      </c>
      <c r="C194" s="127"/>
      <c r="D194" s="127" t="s">
        <v>126</v>
      </c>
      <c r="E194" s="127" t="s">
        <v>17</v>
      </c>
      <c r="F194" s="128">
        <v>2174</v>
      </c>
      <c r="G194" s="127" t="s">
        <v>127</v>
      </c>
      <c r="H194" s="126">
        <v>4.5</v>
      </c>
      <c r="I194" s="126">
        <v>48.5</v>
      </c>
    </row>
    <row r="195" spans="1:9" ht="12">
      <c r="A195" s="126">
        <v>18</v>
      </c>
      <c r="B195" s="126">
        <v>17</v>
      </c>
      <c r="C195" s="127"/>
      <c r="D195" s="127" t="s">
        <v>59</v>
      </c>
      <c r="E195" s="127" t="s">
        <v>17</v>
      </c>
      <c r="F195" s="128">
        <v>1572</v>
      </c>
      <c r="G195" s="127" t="s">
        <v>60</v>
      </c>
      <c r="H195" s="126">
        <v>4.5</v>
      </c>
      <c r="I195" s="126">
        <v>37</v>
      </c>
    </row>
    <row r="196" spans="1:9" ht="12">
      <c r="A196" s="126">
        <v>19</v>
      </c>
      <c r="B196" s="126">
        <v>18</v>
      </c>
      <c r="C196" s="127"/>
      <c r="D196" s="127" t="s">
        <v>29</v>
      </c>
      <c r="E196" s="127" t="s">
        <v>17</v>
      </c>
      <c r="F196" s="128">
        <v>1509</v>
      </c>
      <c r="G196" s="127" t="s">
        <v>18</v>
      </c>
      <c r="H196" s="126">
        <v>4.5</v>
      </c>
      <c r="I196" s="126">
        <v>34.5</v>
      </c>
    </row>
    <row r="197" spans="1:9" ht="12">
      <c r="A197" s="126">
        <v>20</v>
      </c>
      <c r="B197" s="126">
        <v>14</v>
      </c>
      <c r="C197" s="127"/>
      <c r="D197" s="127" t="s">
        <v>62</v>
      </c>
      <c r="E197" s="127" t="s">
        <v>17</v>
      </c>
      <c r="F197" s="128">
        <v>1911</v>
      </c>
      <c r="G197" s="127" t="s">
        <v>18</v>
      </c>
      <c r="H197" s="126">
        <v>4</v>
      </c>
      <c r="I197" s="126">
        <v>46</v>
      </c>
    </row>
    <row r="198" spans="1:9" ht="12">
      <c r="A198" s="126">
        <v>21</v>
      </c>
      <c r="B198" s="126">
        <v>13</v>
      </c>
      <c r="C198" s="127"/>
      <c r="D198" s="127" t="s">
        <v>128</v>
      </c>
      <c r="E198" s="127" t="s">
        <v>17</v>
      </c>
      <c r="F198" s="128">
        <v>1939</v>
      </c>
      <c r="G198" s="127" t="s">
        <v>129</v>
      </c>
      <c r="H198" s="126">
        <v>4</v>
      </c>
      <c r="I198" s="126">
        <v>42.5</v>
      </c>
    </row>
    <row r="199" spans="1:9" ht="12">
      <c r="A199" s="126">
        <v>22</v>
      </c>
      <c r="B199" s="126">
        <v>25</v>
      </c>
      <c r="C199" s="127"/>
      <c r="D199" s="127" t="s">
        <v>26</v>
      </c>
      <c r="E199" s="127" t="s">
        <v>17</v>
      </c>
      <c r="F199" s="128">
        <v>1275</v>
      </c>
      <c r="G199" s="127" t="s">
        <v>18</v>
      </c>
      <c r="H199" s="126">
        <v>4</v>
      </c>
      <c r="I199" s="126">
        <v>40.5</v>
      </c>
    </row>
    <row r="200" spans="1:9" ht="12">
      <c r="A200" s="126">
        <v>23</v>
      </c>
      <c r="B200" s="126">
        <v>19</v>
      </c>
      <c r="C200" s="127"/>
      <c r="D200" s="127" t="s">
        <v>92</v>
      </c>
      <c r="E200" s="127" t="s">
        <v>17</v>
      </c>
      <c r="F200" s="128">
        <v>1427</v>
      </c>
      <c r="G200" s="127" t="s">
        <v>18</v>
      </c>
      <c r="H200" s="126">
        <v>4</v>
      </c>
      <c r="I200" s="126">
        <v>38.5</v>
      </c>
    </row>
    <row r="201" spans="1:11" ht="12">
      <c r="A201" s="126">
        <v>24</v>
      </c>
      <c r="B201" s="126">
        <v>28</v>
      </c>
      <c r="C201" s="127"/>
      <c r="D201" s="127" t="s">
        <v>99</v>
      </c>
      <c r="E201" s="127" t="s">
        <v>17</v>
      </c>
      <c r="F201" s="128">
        <v>1178</v>
      </c>
      <c r="G201" s="127" t="s">
        <v>18</v>
      </c>
      <c r="H201" s="126">
        <v>4</v>
      </c>
      <c r="I201" s="126">
        <v>33</v>
      </c>
      <c r="J201" s="86"/>
      <c r="K201" s="48"/>
    </row>
    <row r="202" spans="1:9" ht="12">
      <c r="A202" s="126">
        <v>25</v>
      </c>
      <c r="B202" s="126">
        <v>29</v>
      </c>
      <c r="C202" s="127"/>
      <c r="D202" s="127" t="s">
        <v>47</v>
      </c>
      <c r="E202" s="127" t="s">
        <v>17</v>
      </c>
      <c r="F202" s="128">
        <v>1077</v>
      </c>
      <c r="G202" s="127" t="s">
        <v>18</v>
      </c>
      <c r="H202" s="126">
        <v>4</v>
      </c>
      <c r="I202" s="126">
        <v>32</v>
      </c>
    </row>
    <row r="203" spans="1:9" ht="12">
      <c r="A203" s="126">
        <v>26</v>
      </c>
      <c r="B203" s="126">
        <v>27</v>
      </c>
      <c r="C203" s="127"/>
      <c r="D203" s="127" t="s">
        <v>65</v>
      </c>
      <c r="E203" s="127" t="s">
        <v>17</v>
      </c>
      <c r="F203" s="128">
        <v>1227</v>
      </c>
      <c r="G203" s="127" t="s">
        <v>18</v>
      </c>
      <c r="H203" s="126">
        <v>3</v>
      </c>
      <c r="I203" s="126">
        <v>40.5</v>
      </c>
    </row>
    <row r="204" spans="1:9" ht="12">
      <c r="A204" s="126">
        <v>27</v>
      </c>
      <c r="B204" s="126">
        <v>16</v>
      </c>
      <c r="C204" s="127"/>
      <c r="D204" s="127" t="s">
        <v>130</v>
      </c>
      <c r="E204" s="127" t="s">
        <v>17</v>
      </c>
      <c r="F204" s="128">
        <v>1716</v>
      </c>
      <c r="G204" s="127" t="s">
        <v>18</v>
      </c>
      <c r="H204" s="126">
        <v>3</v>
      </c>
      <c r="I204" s="126">
        <v>37</v>
      </c>
    </row>
    <row r="205" spans="1:9" ht="12">
      <c r="A205" s="126"/>
      <c r="B205" s="126">
        <v>33</v>
      </c>
      <c r="C205" s="127"/>
      <c r="D205" s="127" t="s">
        <v>131</v>
      </c>
      <c r="E205" s="127" t="s">
        <v>17</v>
      </c>
      <c r="F205" s="128">
        <v>1000</v>
      </c>
      <c r="G205" s="127"/>
      <c r="H205" s="126">
        <v>3</v>
      </c>
      <c r="I205" s="126">
        <v>37</v>
      </c>
    </row>
    <row r="206" spans="1:9" ht="12">
      <c r="A206" s="126">
        <v>29</v>
      </c>
      <c r="B206" s="126">
        <v>23</v>
      </c>
      <c r="C206" s="127"/>
      <c r="D206" s="127" t="s">
        <v>34</v>
      </c>
      <c r="E206" s="127" t="s">
        <v>17</v>
      </c>
      <c r="F206" s="128">
        <v>1284</v>
      </c>
      <c r="G206" s="127" t="s">
        <v>18</v>
      </c>
      <c r="H206" s="126">
        <v>3</v>
      </c>
      <c r="I206" s="126">
        <v>34</v>
      </c>
    </row>
    <row r="207" spans="1:9" ht="12">
      <c r="A207" s="126">
        <v>30</v>
      </c>
      <c r="B207" s="126">
        <v>20</v>
      </c>
      <c r="C207" s="127"/>
      <c r="D207" s="127" t="s">
        <v>110</v>
      </c>
      <c r="E207" s="127" t="s">
        <v>17</v>
      </c>
      <c r="F207" s="128">
        <v>1393</v>
      </c>
      <c r="G207" s="127" t="s">
        <v>18</v>
      </c>
      <c r="H207" s="126">
        <v>3</v>
      </c>
      <c r="I207" s="126">
        <v>30.5</v>
      </c>
    </row>
    <row r="208" spans="1:9" ht="12">
      <c r="A208" s="126">
        <v>31</v>
      </c>
      <c r="B208" s="126">
        <v>35</v>
      </c>
      <c r="C208" s="127"/>
      <c r="D208" s="127" t="s">
        <v>76</v>
      </c>
      <c r="E208" s="127" t="s">
        <v>17</v>
      </c>
      <c r="F208" s="128">
        <v>1100</v>
      </c>
      <c r="G208" s="127" t="s">
        <v>18</v>
      </c>
      <c r="H208" s="126">
        <v>3</v>
      </c>
      <c r="I208" s="126">
        <v>30</v>
      </c>
    </row>
    <row r="209" spans="1:9" ht="12">
      <c r="A209" s="126">
        <v>32</v>
      </c>
      <c r="B209" s="126">
        <v>21</v>
      </c>
      <c r="C209" s="127"/>
      <c r="D209" s="127" t="s">
        <v>132</v>
      </c>
      <c r="E209" s="127" t="s">
        <v>17</v>
      </c>
      <c r="F209" s="128">
        <v>1310</v>
      </c>
      <c r="G209" s="127" t="s">
        <v>18</v>
      </c>
      <c r="H209" s="126">
        <v>3</v>
      </c>
      <c r="I209" s="126">
        <v>29</v>
      </c>
    </row>
    <row r="210" spans="1:9" ht="12">
      <c r="A210" s="126">
        <v>33</v>
      </c>
      <c r="B210" s="126">
        <v>32</v>
      </c>
      <c r="C210" s="127"/>
      <c r="D210" s="127" t="s">
        <v>48</v>
      </c>
      <c r="E210" s="127" t="s">
        <v>17</v>
      </c>
      <c r="F210" s="128">
        <v>1000</v>
      </c>
      <c r="G210" s="127"/>
      <c r="H210" s="126">
        <v>2.5</v>
      </c>
      <c r="I210" s="126">
        <v>33.5</v>
      </c>
    </row>
    <row r="211" spans="1:9" ht="12">
      <c r="A211" s="126">
        <v>34</v>
      </c>
      <c r="B211" s="126">
        <v>22</v>
      </c>
      <c r="C211" s="127"/>
      <c r="D211" s="127" t="s">
        <v>27</v>
      </c>
      <c r="E211" s="127" t="s">
        <v>17</v>
      </c>
      <c r="F211" s="128">
        <v>1292</v>
      </c>
      <c r="G211" s="127" t="s">
        <v>18</v>
      </c>
      <c r="H211" s="126">
        <v>2</v>
      </c>
      <c r="I211" s="126">
        <v>33</v>
      </c>
    </row>
    <row r="212" spans="1:9" ht="12">
      <c r="A212" s="126">
        <v>35</v>
      </c>
      <c r="B212" s="126">
        <v>24</v>
      </c>
      <c r="C212" s="127"/>
      <c r="D212" s="127" t="s">
        <v>111</v>
      </c>
      <c r="E212" s="127" t="s">
        <v>17</v>
      </c>
      <c r="F212" s="128">
        <v>1278</v>
      </c>
      <c r="G212" s="127" t="s">
        <v>18</v>
      </c>
      <c r="H212" s="126">
        <v>2</v>
      </c>
      <c r="I212" s="126">
        <v>31.5</v>
      </c>
    </row>
    <row r="213" spans="1:11" ht="12.75">
      <c r="A213" s="121" t="s">
        <v>36</v>
      </c>
      <c r="B213" s="67"/>
      <c r="C213" s="67"/>
      <c r="D213" s="67"/>
      <c r="E213" s="67"/>
      <c r="F213" s="67"/>
      <c r="G213" s="67"/>
      <c r="H213" s="67"/>
      <c r="I213" s="67"/>
      <c r="K213" s="48"/>
    </row>
    <row r="214" spans="1:10" ht="12.75">
      <c r="A214" s="129" t="s">
        <v>37</v>
      </c>
      <c r="B214" s="67"/>
      <c r="C214" s="67"/>
      <c r="D214" s="67"/>
      <c r="E214" s="67"/>
      <c r="F214" s="67"/>
      <c r="G214" s="67"/>
      <c r="H214" s="67"/>
      <c r="I214" s="67"/>
      <c r="J214" s="79"/>
    </row>
    <row r="215" spans="1:10" ht="12">
      <c r="A215" s="130" t="s">
        <v>133</v>
      </c>
      <c r="B215" s="67"/>
      <c r="C215" s="67"/>
      <c r="D215" s="67"/>
      <c r="E215" s="67"/>
      <c r="F215" s="67"/>
      <c r="G215" s="67"/>
      <c r="H215" s="67"/>
      <c r="I215" s="67"/>
      <c r="J215" s="82"/>
    </row>
    <row r="216" spans="1:10" ht="12">
      <c r="A216" s="82"/>
      <c r="B216" s="82"/>
      <c r="C216" s="83"/>
      <c r="D216" s="83"/>
      <c r="E216" s="83"/>
      <c r="F216" s="84"/>
      <c r="G216" s="83"/>
      <c r="H216" s="82"/>
      <c r="I216" s="82"/>
      <c r="J216" s="82"/>
    </row>
    <row r="217" spans="1:10" ht="12.75">
      <c r="A217" s="121" t="s">
        <v>134</v>
      </c>
      <c r="B217" s="67"/>
      <c r="C217" s="67"/>
      <c r="D217" s="67"/>
      <c r="E217" s="67"/>
      <c r="F217" s="67"/>
      <c r="G217" s="67"/>
      <c r="H217" s="67"/>
      <c r="I217" s="67"/>
      <c r="J217" s="82"/>
    </row>
    <row r="218" spans="1:10" ht="12">
      <c r="A218" s="122" t="s">
        <v>135</v>
      </c>
      <c r="B218" s="67"/>
      <c r="C218" s="67"/>
      <c r="D218" s="67"/>
      <c r="E218" s="67"/>
      <c r="F218" s="67"/>
      <c r="G218" s="67"/>
      <c r="H218" s="67"/>
      <c r="I218" s="67"/>
      <c r="J218" s="82"/>
    </row>
    <row r="219" spans="1:10" ht="12.75">
      <c r="A219" s="121" t="s">
        <v>30</v>
      </c>
      <c r="B219" s="67"/>
      <c r="C219" s="67"/>
      <c r="D219" s="67"/>
      <c r="E219" s="67"/>
      <c r="F219" s="67"/>
      <c r="G219" s="67"/>
      <c r="H219" s="67"/>
      <c r="I219" s="67"/>
      <c r="J219" s="82"/>
    </row>
    <row r="220" spans="1:10" ht="12.75">
      <c r="A220" s="123" t="s">
        <v>12</v>
      </c>
      <c r="B220" s="123" t="s">
        <v>13</v>
      </c>
      <c r="C220" s="124"/>
      <c r="D220" s="124" t="s">
        <v>14</v>
      </c>
      <c r="E220" s="124" t="s">
        <v>16</v>
      </c>
      <c r="F220" s="125" t="s">
        <v>15</v>
      </c>
      <c r="G220" s="124" t="s">
        <v>19</v>
      </c>
      <c r="H220" s="123" t="s">
        <v>20</v>
      </c>
      <c r="I220" s="123" t="s">
        <v>21</v>
      </c>
      <c r="J220" s="82"/>
    </row>
    <row r="221" spans="1:10" ht="12">
      <c r="A221" s="126">
        <v>1</v>
      </c>
      <c r="B221" s="126">
        <v>3</v>
      </c>
      <c r="C221" s="127" t="s">
        <v>32</v>
      </c>
      <c r="D221" s="127" t="s">
        <v>23</v>
      </c>
      <c r="E221" s="127" t="s">
        <v>17</v>
      </c>
      <c r="F221" s="128">
        <v>2211</v>
      </c>
      <c r="G221" s="127" t="s">
        <v>18</v>
      </c>
      <c r="H221" s="126">
        <v>8.5</v>
      </c>
      <c r="I221" s="126">
        <v>43</v>
      </c>
      <c r="J221" s="82"/>
    </row>
    <row r="222" spans="1:10" ht="12">
      <c r="A222" s="126">
        <v>2</v>
      </c>
      <c r="B222" s="126">
        <v>1</v>
      </c>
      <c r="C222" s="127" t="s">
        <v>32</v>
      </c>
      <c r="D222" s="127" t="s">
        <v>81</v>
      </c>
      <c r="E222" s="127" t="s">
        <v>40</v>
      </c>
      <c r="F222" s="128">
        <v>2258</v>
      </c>
      <c r="G222" s="127" t="s">
        <v>41</v>
      </c>
      <c r="H222" s="126">
        <v>7</v>
      </c>
      <c r="I222" s="126">
        <v>47</v>
      </c>
      <c r="J222" s="82"/>
    </row>
    <row r="223" spans="1:10" ht="12">
      <c r="A223" s="126">
        <v>3</v>
      </c>
      <c r="B223" s="126">
        <v>4</v>
      </c>
      <c r="C223" s="127" t="s">
        <v>136</v>
      </c>
      <c r="D223" s="127" t="s">
        <v>104</v>
      </c>
      <c r="E223" s="127" t="s">
        <v>137</v>
      </c>
      <c r="F223" s="128">
        <v>1932</v>
      </c>
      <c r="G223" s="127" t="s">
        <v>41</v>
      </c>
      <c r="H223" s="126">
        <v>7</v>
      </c>
      <c r="I223" s="126">
        <v>44.5</v>
      </c>
      <c r="J223" s="82"/>
    </row>
    <row r="224" spans="1:10" ht="12">
      <c r="A224" s="126">
        <v>4</v>
      </c>
      <c r="B224" s="126">
        <v>6</v>
      </c>
      <c r="C224" s="127"/>
      <c r="D224" s="127" t="s">
        <v>45</v>
      </c>
      <c r="E224" s="127" t="s">
        <v>17</v>
      </c>
      <c r="F224" s="128">
        <v>1764</v>
      </c>
      <c r="G224" s="127" t="s">
        <v>18</v>
      </c>
      <c r="H224" s="126">
        <v>6</v>
      </c>
      <c r="I224" s="126">
        <v>47</v>
      </c>
      <c r="J224" s="82"/>
    </row>
    <row r="225" spans="1:10" ht="12">
      <c r="A225" s="126">
        <v>5</v>
      </c>
      <c r="B225" s="126">
        <v>2</v>
      </c>
      <c r="C225" s="127" t="s">
        <v>32</v>
      </c>
      <c r="D225" s="127" t="s">
        <v>22</v>
      </c>
      <c r="E225" s="127" t="s">
        <v>17</v>
      </c>
      <c r="F225" s="128">
        <v>2223</v>
      </c>
      <c r="G225" s="127" t="s">
        <v>18</v>
      </c>
      <c r="H225" s="126">
        <v>5.5</v>
      </c>
      <c r="I225" s="126">
        <v>50</v>
      </c>
      <c r="J225" s="82"/>
    </row>
    <row r="226" spans="1:10" ht="12">
      <c r="A226" s="126">
        <v>6</v>
      </c>
      <c r="B226" s="126">
        <v>19</v>
      </c>
      <c r="C226" s="127"/>
      <c r="D226" s="127" t="s">
        <v>83</v>
      </c>
      <c r="E226" s="127" t="s">
        <v>17</v>
      </c>
      <c r="F226" s="128">
        <v>0</v>
      </c>
      <c r="G226" s="127"/>
      <c r="H226" s="126">
        <v>5</v>
      </c>
      <c r="I226" s="126">
        <v>37</v>
      </c>
      <c r="J226" s="82"/>
    </row>
    <row r="227" spans="1:9" ht="12">
      <c r="A227" s="126">
        <v>7</v>
      </c>
      <c r="B227" s="126">
        <v>18</v>
      </c>
      <c r="C227" s="127"/>
      <c r="D227" s="127" t="s">
        <v>33</v>
      </c>
      <c r="E227" s="127" t="s">
        <v>17</v>
      </c>
      <c r="F227" s="128">
        <v>0</v>
      </c>
      <c r="G227" s="127"/>
      <c r="H227" s="126">
        <v>5</v>
      </c>
      <c r="I227" s="126">
        <v>34.5</v>
      </c>
    </row>
    <row r="228" spans="1:9" ht="12">
      <c r="A228" s="126">
        <v>8</v>
      </c>
      <c r="B228" s="126">
        <v>17</v>
      </c>
      <c r="C228" s="127"/>
      <c r="D228" s="127" t="s">
        <v>138</v>
      </c>
      <c r="E228" s="127" t="s">
        <v>17</v>
      </c>
      <c r="F228" s="128">
        <v>0</v>
      </c>
      <c r="G228" s="127"/>
      <c r="H228" s="126">
        <v>5</v>
      </c>
      <c r="I228" s="126">
        <v>31</v>
      </c>
    </row>
    <row r="229" spans="1:9" ht="12">
      <c r="A229" s="126">
        <v>9</v>
      </c>
      <c r="B229" s="126">
        <v>5</v>
      </c>
      <c r="C229" s="127"/>
      <c r="D229" s="127" t="s">
        <v>25</v>
      </c>
      <c r="E229" s="127" t="s">
        <v>17</v>
      </c>
      <c r="F229" s="128">
        <v>1892</v>
      </c>
      <c r="G229" s="127" t="s">
        <v>18</v>
      </c>
      <c r="H229" s="126">
        <v>4.5</v>
      </c>
      <c r="I229" s="126">
        <v>50</v>
      </c>
    </row>
    <row r="230" spans="1:9" ht="12">
      <c r="A230" s="126">
        <v>10</v>
      </c>
      <c r="B230" s="126">
        <v>9</v>
      </c>
      <c r="C230" s="127"/>
      <c r="D230" s="127" t="s">
        <v>84</v>
      </c>
      <c r="E230" s="127" t="s">
        <v>17</v>
      </c>
      <c r="F230" s="128">
        <v>1650</v>
      </c>
      <c r="G230" s="127" t="s">
        <v>85</v>
      </c>
      <c r="H230" s="126">
        <v>4.5</v>
      </c>
      <c r="I230" s="126">
        <v>41.5</v>
      </c>
    </row>
    <row r="231" spans="1:9" ht="12">
      <c r="A231" s="126">
        <v>11</v>
      </c>
      <c r="B231" s="126">
        <v>11</v>
      </c>
      <c r="C231" s="127"/>
      <c r="D231" s="127" t="s">
        <v>92</v>
      </c>
      <c r="E231" s="127" t="s">
        <v>17</v>
      </c>
      <c r="F231" s="128">
        <v>1431</v>
      </c>
      <c r="G231" s="127" t="s">
        <v>18</v>
      </c>
      <c r="H231" s="126">
        <v>4</v>
      </c>
      <c r="I231" s="126">
        <v>46</v>
      </c>
    </row>
    <row r="232" spans="1:9" ht="12">
      <c r="A232" s="126">
        <v>12</v>
      </c>
      <c r="B232" s="126">
        <v>10</v>
      </c>
      <c r="C232" s="127"/>
      <c r="D232" s="127" t="s">
        <v>47</v>
      </c>
      <c r="E232" s="127" t="s">
        <v>17</v>
      </c>
      <c r="F232" s="128">
        <v>1482</v>
      </c>
      <c r="G232" s="127" t="s">
        <v>18</v>
      </c>
      <c r="H232" s="126">
        <v>4</v>
      </c>
      <c r="I232" s="126">
        <v>42.5</v>
      </c>
    </row>
    <row r="233" spans="1:9" ht="12">
      <c r="A233" s="126">
        <v>13</v>
      </c>
      <c r="B233" s="126">
        <v>14</v>
      </c>
      <c r="C233" s="127"/>
      <c r="D233" s="127" t="s">
        <v>44</v>
      </c>
      <c r="E233" s="127" t="s">
        <v>17</v>
      </c>
      <c r="F233" s="128">
        <v>1250</v>
      </c>
      <c r="G233" s="127" t="s">
        <v>35</v>
      </c>
      <c r="H233" s="126">
        <v>4</v>
      </c>
      <c r="I233" s="126">
        <v>41</v>
      </c>
    </row>
    <row r="234" spans="1:9" ht="12">
      <c r="A234" s="126">
        <v>14</v>
      </c>
      <c r="B234" s="126">
        <v>7</v>
      </c>
      <c r="C234" s="127"/>
      <c r="D234" s="127" t="s">
        <v>59</v>
      </c>
      <c r="E234" s="127" t="s">
        <v>17</v>
      </c>
      <c r="F234" s="128">
        <v>1708</v>
      </c>
      <c r="G234" s="127" t="s">
        <v>60</v>
      </c>
      <c r="H234" s="126">
        <v>4</v>
      </c>
      <c r="I234" s="126">
        <v>38.5</v>
      </c>
    </row>
    <row r="235" spans="1:9" ht="12">
      <c r="A235" s="126">
        <v>15</v>
      </c>
      <c r="B235" s="126">
        <v>8</v>
      </c>
      <c r="C235" s="127"/>
      <c r="D235" s="127" t="s">
        <v>29</v>
      </c>
      <c r="E235" s="127" t="s">
        <v>17</v>
      </c>
      <c r="F235" s="128">
        <v>1690</v>
      </c>
      <c r="G235" s="127" t="s">
        <v>18</v>
      </c>
      <c r="H235" s="126">
        <v>4</v>
      </c>
      <c r="I235" s="126">
        <v>36</v>
      </c>
    </row>
    <row r="236" spans="1:9" ht="12">
      <c r="A236" s="126">
        <v>16</v>
      </c>
      <c r="B236" s="126">
        <v>16</v>
      </c>
      <c r="C236" s="127"/>
      <c r="D236" s="127" t="s">
        <v>76</v>
      </c>
      <c r="E236" s="127" t="s">
        <v>17</v>
      </c>
      <c r="F236" s="128">
        <v>1095</v>
      </c>
      <c r="G236" s="127" t="s">
        <v>18</v>
      </c>
      <c r="H236" s="126">
        <v>4</v>
      </c>
      <c r="I236" s="126">
        <v>33.5</v>
      </c>
    </row>
    <row r="237" spans="1:9" ht="12">
      <c r="A237" s="126">
        <v>17</v>
      </c>
      <c r="B237" s="126">
        <v>15</v>
      </c>
      <c r="C237" s="127"/>
      <c r="D237" s="127" t="s">
        <v>65</v>
      </c>
      <c r="E237" s="127" t="s">
        <v>17</v>
      </c>
      <c r="F237" s="128">
        <v>1144</v>
      </c>
      <c r="G237" s="127" t="s">
        <v>18</v>
      </c>
      <c r="H237" s="126">
        <v>4</v>
      </c>
      <c r="I237" s="126">
        <v>32.5</v>
      </c>
    </row>
    <row r="238" spans="1:9" ht="12">
      <c r="A238" s="126">
        <v>18</v>
      </c>
      <c r="B238" s="126">
        <v>13</v>
      </c>
      <c r="C238" s="127"/>
      <c r="D238" s="127" t="s">
        <v>34</v>
      </c>
      <c r="E238" s="127" t="s">
        <v>17</v>
      </c>
      <c r="F238" s="128">
        <v>1340</v>
      </c>
      <c r="G238" s="127" t="s">
        <v>18</v>
      </c>
      <c r="H238" s="126">
        <v>2</v>
      </c>
      <c r="I238" s="126">
        <v>37</v>
      </c>
    </row>
    <row r="239" spans="1:9" ht="12">
      <c r="A239" s="126">
        <v>19</v>
      </c>
      <c r="B239" s="126">
        <v>12</v>
      </c>
      <c r="C239" s="127"/>
      <c r="D239" s="127" t="s">
        <v>110</v>
      </c>
      <c r="E239" s="127" t="s">
        <v>17</v>
      </c>
      <c r="F239" s="128">
        <v>1381</v>
      </c>
      <c r="G239" s="127" t="s">
        <v>18</v>
      </c>
      <c r="H239" s="126">
        <v>1</v>
      </c>
      <c r="I239" s="126">
        <v>36.5</v>
      </c>
    </row>
    <row r="240" spans="1:9" ht="12.75">
      <c r="A240" s="121" t="s">
        <v>36</v>
      </c>
      <c r="B240" s="67"/>
      <c r="C240" s="67"/>
      <c r="D240" s="67"/>
      <c r="E240" s="67"/>
      <c r="F240" s="67"/>
      <c r="G240" s="67"/>
      <c r="H240" s="67"/>
      <c r="I240" s="67"/>
    </row>
    <row r="241" spans="1:9" ht="12">
      <c r="A241" s="129" t="s">
        <v>37</v>
      </c>
      <c r="B241" s="67"/>
      <c r="C241" s="67"/>
      <c r="D241" s="67"/>
      <c r="E241" s="67"/>
      <c r="F241" s="67"/>
      <c r="G241" s="67"/>
      <c r="H241" s="67"/>
      <c r="I241" s="67"/>
    </row>
    <row r="242" spans="1:9" ht="12">
      <c r="A242" s="130" t="s">
        <v>139</v>
      </c>
      <c r="B242" s="67"/>
      <c r="C242" s="67"/>
      <c r="D242" s="67"/>
      <c r="E242" s="67"/>
      <c r="F242" s="67"/>
      <c r="G242" s="67"/>
      <c r="H242" s="67"/>
      <c r="I242" s="67"/>
    </row>
    <row r="243" spans="1:9" ht="12.75">
      <c r="A243" s="131"/>
      <c r="B243" s="67"/>
      <c r="C243" s="67"/>
      <c r="D243" s="67"/>
      <c r="E243" s="67"/>
      <c r="F243" s="67"/>
      <c r="G243" s="67"/>
      <c r="H243" s="67"/>
      <c r="I243" s="67"/>
    </row>
    <row r="244" spans="1:9" ht="12.75">
      <c r="A244" s="132" t="s">
        <v>140</v>
      </c>
      <c r="B244"/>
      <c r="C244"/>
      <c r="D244"/>
      <c r="E244"/>
      <c r="F244"/>
      <c r="G244"/>
      <c r="H244"/>
      <c r="I244"/>
    </row>
    <row r="245" spans="1:9" ht="12">
      <c r="A245" s="133" t="s">
        <v>141</v>
      </c>
      <c r="B245"/>
      <c r="C245"/>
      <c r="D245"/>
      <c r="E245"/>
      <c r="F245"/>
      <c r="G245"/>
      <c r="H245"/>
      <c r="I245"/>
    </row>
    <row r="246" spans="1:9" ht="12.75">
      <c r="A246" s="132" t="s">
        <v>30</v>
      </c>
      <c r="B246"/>
      <c r="C246"/>
      <c r="D246"/>
      <c r="E246"/>
      <c r="F246"/>
      <c r="G246"/>
      <c r="H246"/>
      <c r="I246"/>
    </row>
    <row r="247" spans="1:10" ht="12.75">
      <c r="A247" s="123" t="s">
        <v>12</v>
      </c>
      <c r="B247" s="123" t="s">
        <v>13</v>
      </c>
      <c r="C247" s="124"/>
      <c r="D247" s="124" t="s">
        <v>14</v>
      </c>
      <c r="E247" s="124" t="s">
        <v>16</v>
      </c>
      <c r="F247" s="125" t="s">
        <v>15</v>
      </c>
      <c r="G247" s="124" t="s">
        <v>19</v>
      </c>
      <c r="H247" s="123" t="s">
        <v>20</v>
      </c>
      <c r="I247" s="123" t="s">
        <v>21</v>
      </c>
      <c r="J247" s="79"/>
    </row>
    <row r="248" spans="1:10" ht="12">
      <c r="A248" s="134">
        <v>1</v>
      </c>
      <c r="B248" s="134">
        <v>1</v>
      </c>
      <c r="C248" s="135"/>
      <c r="D248" s="135" t="s">
        <v>103</v>
      </c>
      <c r="E248" s="135" t="s">
        <v>17</v>
      </c>
      <c r="F248" s="136">
        <v>2238</v>
      </c>
      <c r="G248" s="135" t="s">
        <v>18</v>
      </c>
      <c r="H248" s="134">
        <v>7.5</v>
      </c>
      <c r="I248" s="134">
        <v>48.5</v>
      </c>
      <c r="J248" s="82"/>
    </row>
    <row r="249" spans="1:10" ht="12">
      <c r="A249" s="134"/>
      <c r="B249" s="134">
        <v>2</v>
      </c>
      <c r="C249" s="135" t="s">
        <v>32</v>
      </c>
      <c r="D249" s="135" t="s">
        <v>22</v>
      </c>
      <c r="E249" s="135" t="s">
        <v>17</v>
      </c>
      <c r="F249" s="136">
        <v>2223</v>
      </c>
      <c r="G249" s="135" t="s">
        <v>18</v>
      </c>
      <c r="H249" s="134">
        <v>7.5</v>
      </c>
      <c r="I249" s="134">
        <v>48.5</v>
      </c>
      <c r="J249" s="82"/>
    </row>
    <row r="250" spans="1:10" ht="12">
      <c r="A250" s="134">
        <v>3</v>
      </c>
      <c r="B250" s="134">
        <v>3</v>
      </c>
      <c r="C250" s="135"/>
      <c r="D250" s="135" t="s">
        <v>142</v>
      </c>
      <c r="E250" s="135" t="s">
        <v>17</v>
      </c>
      <c r="F250" s="136">
        <v>2096</v>
      </c>
      <c r="G250" s="135" t="s">
        <v>143</v>
      </c>
      <c r="H250" s="134">
        <v>6</v>
      </c>
      <c r="I250" s="134">
        <v>49.5</v>
      </c>
      <c r="J250" s="82"/>
    </row>
    <row r="251" spans="1:10" ht="12">
      <c r="A251" s="134">
        <v>4</v>
      </c>
      <c r="B251" s="134">
        <v>6</v>
      </c>
      <c r="C251" s="135"/>
      <c r="D251" s="135" t="s">
        <v>25</v>
      </c>
      <c r="E251" s="135" t="s">
        <v>17</v>
      </c>
      <c r="F251" s="136">
        <v>1892</v>
      </c>
      <c r="G251" s="135" t="s">
        <v>18</v>
      </c>
      <c r="H251" s="134">
        <v>6</v>
      </c>
      <c r="I251" s="134">
        <v>49</v>
      </c>
      <c r="J251" s="82"/>
    </row>
    <row r="252" spans="1:10" ht="12">
      <c r="A252" s="134">
        <v>5</v>
      </c>
      <c r="B252" s="134">
        <v>4</v>
      </c>
      <c r="C252" s="135" t="s">
        <v>38</v>
      </c>
      <c r="D252" s="135" t="s">
        <v>39</v>
      </c>
      <c r="E252" s="135" t="s">
        <v>40</v>
      </c>
      <c r="F252" s="136">
        <v>2000</v>
      </c>
      <c r="G252" s="135" t="s">
        <v>41</v>
      </c>
      <c r="H252" s="134">
        <v>6</v>
      </c>
      <c r="I252" s="134">
        <v>48</v>
      </c>
      <c r="J252" s="82"/>
    </row>
    <row r="253" spans="1:10" ht="12">
      <c r="A253" s="134">
        <v>6</v>
      </c>
      <c r="B253" s="134">
        <v>5</v>
      </c>
      <c r="C253" s="135" t="s">
        <v>32</v>
      </c>
      <c r="D253" s="135" t="s">
        <v>24</v>
      </c>
      <c r="E253" s="135" t="s">
        <v>17</v>
      </c>
      <c r="F253" s="136">
        <v>1977</v>
      </c>
      <c r="G253" s="135" t="s">
        <v>18</v>
      </c>
      <c r="H253" s="134">
        <v>5.5</v>
      </c>
      <c r="I253" s="134">
        <v>47</v>
      </c>
      <c r="J253" s="82"/>
    </row>
    <row r="254" spans="1:10" ht="12">
      <c r="A254" s="134">
        <v>7</v>
      </c>
      <c r="B254" s="134">
        <v>19</v>
      </c>
      <c r="C254" s="135"/>
      <c r="D254" s="135" t="s">
        <v>83</v>
      </c>
      <c r="E254" s="135" t="s">
        <v>17</v>
      </c>
      <c r="F254" s="136">
        <v>1000</v>
      </c>
      <c r="G254" s="135"/>
      <c r="H254" s="134">
        <v>5</v>
      </c>
      <c r="I254" s="134">
        <v>47.5</v>
      </c>
      <c r="J254" s="82"/>
    </row>
    <row r="255" spans="1:9" ht="12">
      <c r="A255" s="134">
        <v>8</v>
      </c>
      <c r="B255" s="134">
        <v>12</v>
      </c>
      <c r="C255" s="135"/>
      <c r="D255" s="135" t="s">
        <v>44</v>
      </c>
      <c r="E255" s="135" t="s">
        <v>17</v>
      </c>
      <c r="F255" s="136">
        <v>1250</v>
      </c>
      <c r="G255" s="135" t="s">
        <v>35</v>
      </c>
      <c r="H255" s="134">
        <v>5</v>
      </c>
      <c r="I255" s="134">
        <v>45</v>
      </c>
    </row>
    <row r="256" spans="1:9" ht="12">
      <c r="A256" s="134">
        <v>9</v>
      </c>
      <c r="B256" s="134">
        <v>13</v>
      </c>
      <c r="C256" s="135"/>
      <c r="D256" s="135" t="s">
        <v>144</v>
      </c>
      <c r="E256" s="135" t="s">
        <v>17</v>
      </c>
      <c r="F256" s="136">
        <v>1210</v>
      </c>
      <c r="G256" s="135" t="s">
        <v>18</v>
      </c>
      <c r="H256" s="134">
        <v>5</v>
      </c>
      <c r="I256" s="134">
        <v>36.5</v>
      </c>
    </row>
    <row r="257" spans="1:9" ht="12">
      <c r="A257" s="134">
        <v>10</v>
      </c>
      <c r="B257" s="134">
        <v>10</v>
      </c>
      <c r="C257" s="135"/>
      <c r="D257" s="135" t="s">
        <v>26</v>
      </c>
      <c r="E257" s="135" t="s">
        <v>17</v>
      </c>
      <c r="F257" s="136">
        <v>1479</v>
      </c>
      <c r="G257" s="135" t="s">
        <v>18</v>
      </c>
      <c r="H257" s="134">
        <v>4</v>
      </c>
      <c r="I257" s="134">
        <v>43.5</v>
      </c>
    </row>
    <row r="258" spans="1:9" ht="12">
      <c r="A258" s="134">
        <v>11</v>
      </c>
      <c r="B258" s="134">
        <v>8</v>
      </c>
      <c r="C258" s="135"/>
      <c r="D258" s="135" t="s">
        <v>59</v>
      </c>
      <c r="E258" s="135" t="s">
        <v>17</v>
      </c>
      <c r="F258" s="136">
        <v>1708</v>
      </c>
      <c r="G258" s="135" t="s">
        <v>60</v>
      </c>
      <c r="H258" s="134">
        <v>4</v>
      </c>
      <c r="I258" s="134">
        <v>38.5</v>
      </c>
    </row>
    <row r="259" spans="1:9" ht="12">
      <c r="A259" s="134">
        <v>12</v>
      </c>
      <c r="B259" s="134">
        <v>11</v>
      </c>
      <c r="C259" s="135"/>
      <c r="D259" s="135" t="s">
        <v>27</v>
      </c>
      <c r="E259" s="135" t="s">
        <v>17</v>
      </c>
      <c r="F259" s="136">
        <v>1384</v>
      </c>
      <c r="G259" s="135" t="s">
        <v>18</v>
      </c>
      <c r="H259" s="134">
        <v>4</v>
      </c>
      <c r="I259" s="134">
        <v>36.5</v>
      </c>
    </row>
    <row r="260" spans="1:9" ht="12">
      <c r="A260" s="134">
        <v>13</v>
      </c>
      <c r="B260" s="134">
        <v>15</v>
      </c>
      <c r="C260" s="135"/>
      <c r="D260" s="135" t="s">
        <v>145</v>
      </c>
      <c r="E260" s="135" t="s">
        <v>17</v>
      </c>
      <c r="F260" s="136">
        <v>1000</v>
      </c>
      <c r="G260" s="135"/>
      <c r="H260" s="134">
        <v>4</v>
      </c>
      <c r="I260" s="134">
        <v>35.5</v>
      </c>
    </row>
    <row r="261" spans="1:9" ht="12">
      <c r="A261" s="134">
        <v>14</v>
      </c>
      <c r="B261" s="134">
        <v>17</v>
      </c>
      <c r="C261" s="135"/>
      <c r="D261" s="135" t="s">
        <v>146</v>
      </c>
      <c r="E261" s="135" t="s">
        <v>17</v>
      </c>
      <c r="F261" s="136">
        <v>1000</v>
      </c>
      <c r="G261" s="135"/>
      <c r="H261" s="134">
        <v>4</v>
      </c>
      <c r="I261" s="134">
        <v>35</v>
      </c>
    </row>
    <row r="262" spans="1:9" ht="12">
      <c r="A262" s="134">
        <v>15</v>
      </c>
      <c r="B262" s="134">
        <v>7</v>
      </c>
      <c r="C262" s="135"/>
      <c r="D262" s="135" t="s">
        <v>62</v>
      </c>
      <c r="E262" s="135" t="s">
        <v>17</v>
      </c>
      <c r="F262" s="136">
        <v>1885</v>
      </c>
      <c r="G262" s="135" t="s">
        <v>18</v>
      </c>
      <c r="H262" s="134">
        <v>4</v>
      </c>
      <c r="I262" s="134">
        <v>34</v>
      </c>
    </row>
    <row r="263" spans="1:9" ht="12">
      <c r="A263" s="134">
        <v>16</v>
      </c>
      <c r="B263" s="134">
        <v>16</v>
      </c>
      <c r="C263" s="135"/>
      <c r="D263" s="135" t="s">
        <v>95</v>
      </c>
      <c r="E263" s="135" t="s">
        <v>17</v>
      </c>
      <c r="F263" s="136">
        <v>1000</v>
      </c>
      <c r="G263" s="135"/>
      <c r="H263" s="134">
        <v>3</v>
      </c>
      <c r="I263" s="134">
        <v>30</v>
      </c>
    </row>
    <row r="264" spans="1:9" ht="12">
      <c r="A264" s="134">
        <v>17</v>
      </c>
      <c r="B264" s="134">
        <v>14</v>
      </c>
      <c r="C264" s="135"/>
      <c r="D264" s="135" t="s">
        <v>76</v>
      </c>
      <c r="E264" s="135" t="s">
        <v>17</v>
      </c>
      <c r="F264" s="136">
        <v>1095</v>
      </c>
      <c r="G264" s="135" t="s">
        <v>18</v>
      </c>
      <c r="H264" s="134">
        <v>2</v>
      </c>
      <c r="I264" s="134">
        <v>32.5</v>
      </c>
    </row>
    <row r="265" spans="1:9" ht="12">
      <c r="A265" s="134">
        <v>18</v>
      </c>
      <c r="B265" s="134">
        <v>18</v>
      </c>
      <c r="C265" s="135"/>
      <c r="D265" s="135" t="s">
        <v>147</v>
      </c>
      <c r="E265" s="135" t="s">
        <v>17</v>
      </c>
      <c r="F265" s="136">
        <v>1000</v>
      </c>
      <c r="G265" s="135"/>
      <c r="H265" s="134">
        <v>2</v>
      </c>
      <c r="I265" s="134">
        <v>32</v>
      </c>
    </row>
    <row r="266" spans="1:9" ht="12">
      <c r="A266" s="134">
        <v>19</v>
      </c>
      <c r="B266" s="134">
        <v>9</v>
      </c>
      <c r="C266" s="135"/>
      <c r="D266" s="135" t="s">
        <v>47</v>
      </c>
      <c r="E266" s="135" t="s">
        <v>17</v>
      </c>
      <c r="F266" s="136">
        <v>1482</v>
      </c>
      <c r="G266" s="135" t="s">
        <v>18</v>
      </c>
      <c r="H266" s="134">
        <v>1.5</v>
      </c>
      <c r="I266" s="134">
        <v>33</v>
      </c>
    </row>
    <row r="267" spans="1:9" ht="12.75">
      <c r="A267" s="132" t="s">
        <v>36</v>
      </c>
      <c r="B267"/>
      <c r="C267"/>
      <c r="D267"/>
      <c r="E267"/>
      <c r="F267"/>
      <c r="G267"/>
      <c r="H267"/>
      <c r="I267"/>
    </row>
    <row r="268" spans="1:9" ht="12">
      <c r="A268" s="137" t="s">
        <v>37</v>
      </c>
      <c r="B268"/>
      <c r="C268"/>
      <c r="D268"/>
      <c r="E268"/>
      <c r="F268"/>
      <c r="G268"/>
      <c r="H268"/>
      <c r="I268"/>
    </row>
    <row r="269" spans="1:9" ht="12">
      <c r="A269" s="138" t="s">
        <v>148</v>
      </c>
      <c r="B269"/>
      <c r="C269"/>
      <c r="D269"/>
      <c r="E269"/>
      <c r="F269"/>
      <c r="G269"/>
      <c r="H269"/>
      <c r="I269"/>
    </row>
    <row r="270" ht="12">
      <c r="A270" s="83"/>
    </row>
    <row r="271" spans="1:9" ht="12.75">
      <c r="A271" s="139" t="s">
        <v>149</v>
      </c>
      <c r="B271" s="67"/>
      <c r="C271" s="67"/>
      <c r="D271" s="67"/>
      <c r="E271" s="67"/>
      <c r="F271" s="67"/>
      <c r="G271" s="67"/>
      <c r="H271" s="67"/>
      <c r="I271" s="67"/>
    </row>
    <row r="272" spans="1:9" ht="12">
      <c r="A272" s="140" t="s">
        <v>150</v>
      </c>
      <c r="B272" s="67"/>
      <c r="C272" s="67"/>
      <c r="D272" s="67"/>
      <c r="E272" s="67"/>
      <c r="F272" s="67"/>
      <c r="G272" s="67"/>
      <c r="H272" s="67"/>
      <c r="I272" s="67"/>
    </row>
    <row r="273" spans="1:9" ht="12.75">
      <c r="A273" s="139" t="s">
        <v>30</v>
      </c>
      <c r="B273" s="67"/>
      <c r="C273" s="67"/>
      <c r="D273" s="67"/>
      <c r="E273" s="67"/>
      <c r="F273" s="67"/>
      <c r="G273" s="67"/>
      <c r="H273" s="67"/>
      <c r="I273" s="67"/>
    </row>
    <row r="274" spans="1:9" ht="12.75">
      <c r="A274" s="141" t="s">
        <v>12</v>
      </c>
      <c r="B274" s="141" t="s">
        <v>13</v>
      </c>
      <c r="C274" s="142"/>
      <c r="D274" s="142" t="s">
        <v>14</v>
      </c>
      <c r="E274" s="142" t="s">
        <v>16</v>
      </c>
      <c r="F274" s="143" t="s">
        <v>15</v>
      </c>
      <c r="G274" s="142" t="s">
        <v>19</v>
      </c>
      <c r="H274" s="141" t="s">
        <v>20</v>
      </c>
      <c r="I274" s="141" t="s">
        <v>21</v>
      </c>
    </row>
    <row r="275" spans="1:9" ht="12">
      <c r="A275" s="144">
        <v>1</v>
      </c>
      <c r="B275" s="144">
        <v>2</v>
      </c>
      <c r="C275" s="145" t="s">
        <v>32</v>
      </c>
      <c r="D275" s="145" t="s">
        <v>23</v>
      </c>
      <c r="E275" s="145" t="s">
        <v>17</v>
      </c>
      <c r="F275" s="146">
        <v>2211</v>
      </c>
      <c r="G275" s="145" t="s">
        <v>18</v>
      </c>
      <c r="H275" s="144">
        <v>8</v>
      </c>
      <c r="I275" s="144">
        <v>46</v>
      </c>
    </row>
    <row r="276" spans="1:9" ht="12">
      <c r="A276" s="144">
        <v>2</v>
      </c>
      <c r="B276" s="144">
        <v>7</v>
      </c>
      <c r="C276" s="145"/>
      <c r="D276" s="145" t="s">
        <v>45</v>
      </c>
      <c r="E276" s="145" t="s">
        <v>17</v>
      </c>
      <c r="F276" s="146">
        <v>1764</v>
      </c>
      <c r="G276" s="145" t="s">
        <v>18</v>
      </c>
      <c r="H276" s="144">
        <v>6.5</v>
      </c>
      <c r="I276" s="144">
        <v>47.5</v>
      </c>
    </row>
    <row r="277" spans="1:10" ht="12">
      <c r="A277" s="144">
        <v>3</v>
      </c>
      <c r="B277" s="144">
        <v>4</v>
      </c>
      <c r="C277" s="145"/>
      <c r="D277" s="145" t="s">
        <v>28</v>
      </c>
      <c r="E277" s="145" t="s">
        <v>17</v>
      </c>
      <c r="F277" s="146">
        <v>1975</v>
      </c>
      <c r="G277" s="145" t="s">
        <v>18</v>
      </c>
      <c r="H277" s="144">
        <v>6</v>
      </c>
      <c r="I277" s="144">
        <v>49</v>
      </c>
      <c r="J277" s="87"/>
    </row>
    <row r="278" spans="1:10" ht="12">
      <c r="A278" s="144">
        <v>4</v>
      </c>
      <c r="B278" s="144">
        <v>1</v>
      </c>
      <c r="C278" s="145" t="s">
        <v>32</v>
      </c>
      <c r="D278" s="145" t="s">
        <v>22</v>
      </c>
      <c r="E278" s="145" t="s">
        <v>17</v>
      </c>
      <c r="F278" s="146">
        <v>2223</v>
      </c>
      <c r="G278" s="145" t="s">
        <v>18</v>
      </c>
      <c r="H278" s="144">
        <v>5.5</v>
      </c>
      <c r="I278" s="144">
        <v>50.5</v>
      </c>
      <c r="J278" s="87"/>
    </row>
    <row r="279" spans="1:10" ht="12">
      <c r="A279" s="144">
        <v>5</v>
      </c>
      <c r="B279" s="144">
        <v>3</v>
      </c>
      <c r="C279" s="145"/>
      <c r="D279" s="145" t="s">
        <v>61</v>
      </c>
      <c r="E279" s="145" t="s">
        <v>17</v>
      </c>
      <c r="F279" s="146">
        <v>2052</v>
      </c>
      <c r="G279" s="145" t="s">
        <v>18</v>
      </c>
      <c r="H279" s="144">
        <v>5.5</v>
      </c>
      <c r="I279" s="144">
        <v>45</v>
      </c>
      <c r="J279" s="87"/>
    </row>
    <row r="280" spans="1:10" ht="12">
      <c r="A280" s="144">
        <v>6</v>
      </c>
      <c r="B280" s="144">
        <v>5</v>
      </c>
      <c r="C280" s="145"/>
      <c r="D280" s="145" t="s">
        <v>25</v>
      </c>
      <c r="E280" s="145" t="s">
        <v>17</v>
      </c>
      <c r="F280" s="146">
        <v>1892</v>
      </c>
      <c r="G280" s="145" t="s">
        <v>18</v>
      </c>
      <c r="H280" s="144">
        <v>5.5</v>
      </c>
      <c r="I280" s="144">
        <v>41</v>
      </c>
      <c r="J280" s="87"/>
    </row>
    <row r="281" spans="1:9" ht="12">
      <c r="A281" s="144">
        <v>7</v>
      </c>
      <c r="B281" s="144">
        <v>8</v>
      </c>
      <c r="C281" s="145"/>
      <c r="D281" s="145" t="s">
        <v>59</v>
      </c>
      <c r="E281" s="145" t="s">
        <v>17</v>
      </c>
      <c r="F281" s="146">
        <v>1708</v>
      </c>
      <c r="G281" s="145" t="s">
        <v>60</v>
      </c>
      <c r="H281" s="144">
        <v>5</v>
      </c>
      <c r="I281" s="144">
        <v>46.5</v>
      </c>
    </row>
    <row r="282" spans="1:9" ht="12">
      <c r="A282" s="144">
        <v>8</v>
      </c>
      <c r="B282" s="144">
        <v>6</v>
      </c>
      <c r="C282" s="145"/>
      <c r="D282" s="145" t="s">
        <v>63</v>
      </c>
      <c r="E282" s="145" t="s">
        <v>17</v>
      </c>
      <c r="F282" s="146">
        <v>1867</v>
      </c>
      <c r="G282" s="145" t="s">
        <v>64</v>
      </c>
      <c r="H282" s="144">
        <v>5</v>
      </c>
      <c r="I282" s="144">
        <v>41</v>
      </c>
    </row>
    <row r="283" spans="1:9" ht="12">
      <c r="A283" s="144"/>
      <c r="B283" s="144">
        <v>12</v>
      </c>
      <c r="C283" s="145"/>
      <c r="D283" s="145" t="s">
        <v>44</v>
      </c>
      <c r="E283" s="145" t="s">
        <v>17</v>
      </c>
      <c r="F283" s="146">
        <v>1250</v>
      </c>
      <c r="G283" s="145" t="s">
        <v>35</v>
      </c>
      <c r="H283" s="144">
        <v>5</v>
      </c>
      <c r="I283" s="144">
        <v>41</v>
      </c>
    </row>
    <row r="284" spans="1:9" ht="12">
      <c r="A284" s="144">
        <v>10</v>
      </c>
      <c r="B284" s="144">
        <v>15</v>
      </c>
      <c r="C284" s="145"/>
      <c r="D284" s="145" t="s">
        <v>33</v>
      </c>
      <c r="E284" s="145" t="s">
        <v>17</v>
      </c>
      <c r="F284" s="146">
        <v>0</v>
      </c>
      <c r="G284" s="145"/>
      <c r="H284" s="144">
        <v>5</v>
      </c>
      <c r="I284" s="144">
        <v>33</v>
      </c>
    </row>
    <row r="285" spans="1:9" ht="12">
      <c r="A285" s="144">
        <v>11</v>
      </c>
      <c r="B285" s="144">
        <v>9</v>
      </c>
      <c r="C285" s="145"/>
      <c r="D285" s="145" t="s">
        <v>29</v>
      </c>
      <c r="E285" s="145" t="s">
        <v>17</v>
      </c>
      <c r="F285" s="146">
        <v>1690</v>
      </c>
      <c r="G285" s="145" t="s">
        <v>18</v>
      </c>
      <c r="H285" s="144">
        <v>4</v>
      </c>
      <c r="I285" s="144">
        <v>34.5</v>
      </c>
    </row>
    <row r="286" spans="1:9" ht="12">
      <c r="A286" s="144">
        <v>12</v>
      </c>
      <c r="B286" s="144">
        <v>11</v>
      </c>
      <c r="C286" s="145"/>
      <c r="D286" s="145" t="s">
        <v>34</v>
      </c>
      <c r="E286" s="145" t="s">
        <v>17</v>
      </c>
      <c r="F286" s="146">
        <v>1340</v>
      </c>
      <c r="G286" s="145" t="s">
        <v>18</v>
      </c>
      <c r="H286" s="144">
        <v>3</v>
      </c>
      <c r="I286" s="144">
        <v>35</v>
      </c>
    </row>
    <row r="287" spans="1:9" ht="12">
      <c r="A287" s="144">
        <v>13</v>
      </c>
      <c r="B287" s="144">
        <v>16</v>
      </c>
      <c r="C287" s="145"/>
      <c r="D287" s="145" t="s">
        <v>109</v>
      </c>
      <c r="E287" s="145" t="s">
        <v>17</v>
      </c>
      <c r="F287" s="146">
        <v>0</v>
      </c>
      <c r="G287" s="145"/>
      <c r="H287" s="144">
        <v>3</v>
      </c>
      <c r="I287" s="144">
        <v>32</v>
      </c>
    </row>
    <row r="288" spans="1:9" ht="12">
      <c r="A288" s="144">
        <v>14</v>
      </c>
      <c r="B288" s="144">
        <v>10</v>
      </c>
      <c r="C288" s="145"/>
      <c r="D288" s="145" t="s">
        <v>47</v>
      </c>
      <c r="E288" s="145" t="s">
        <v>17</v>
      </c>
      <c r="F288" s="146">
        <v>1482</v>
      </c>
      <c r="G288" s="145" t="s">
        <v>18</v>
      </c>
      <c r="H288" s="144">
        <v>2</v>
      </c>
      <c r="I288" s="144">
        <v>36.5</v>
      </c>
    </row>
    <row r="289" spans="1:9" ht="12">
      <c r="A289" s="144">
        <v>15</v>
      </c>
      <c r="B289" s="144">
        <v>13</v>
      </c>
      <c r="C289" s="145"/>
      <c r="D289" s="145" t="s">
        <v>66</v>
      </c>
      <c r="E289" s="145" t="s">
        <v>17</v>
      </c>
      <c r="F289" s="146">
        <v>1167</v>
      </c>
      <c r="G289" s="145" t="s">
        <v>18</v>
      </c>
      <c r="H289" s="144">
        <v>2</v>
      </c>
      <c r="I289" s="144">
        <v>35</v>
      </c>
    </row>
    <row r="290" spans="1:9" ht="12">
      <c r="A290" s="144">
        <v>16</v>
      </c>
      <c r="B290" s="144">
        <v>14</v>
      </c>
      <c r="C290" s="145"/>
      <c r="D290" s="145" t="s">
        <v>76</v>
      </c>
      <c r="E290" s="145" t="s">
        <v>17</v>
      </c>
      <c r="F290" s="146">
        <v>1095</v>
      </c>
      <c r="G290" s="145" t="s">
        <v>18</v>
      </c>
      <c r="H290" s="144">
        <v>1</v>
      </c>
      <c r="I290" s="144">
        <v>34.5</v>
      </c>
    </row>
    <row r="291" spans="1:9" ht="12.75">
      <c r="A291" s="139" t="s">
        <v>36</v>
      </c>
      <c r="B291" s="67"/>
      <c r="C291" s="67"/>
      <c r="D291" s="67"/>
      <c r="E291" s="67"/>
      <c r="F291" s="67"/>
      <c r="G291" s="67"/>
      <c r="H291" s="67"/>
      <c r="I291" s="67"/>
    </row>
    <row r="292" spans="1:9" ht="12">
      <c r="A292" s="147" t="s">
        <v>37</v>
      </c>
      <c r="B292" s="67"/>
      <c r="C292" s="67"/>
      <c r="D292" s="67"/>
      <c r="E292" s="67"/>
      <c r="F292" s="67"/>
      <c r="G292" s="67"/>
      <c r="H292" s="67"/>
      <c r="I292" s="67"/>
    </row>
    <row r="293" spans="1:9" ht="12">
      <c r="A293" s="148" t="s">
        <v>151</v>
      </c>
      <c r="B293" s="67"/>
      <c r="C293" s="67"/>
      <c r="D293" s="67"/>
      <c r="E293" s="67"/>
      <c r="F293" s="67"/>
      <c r="G293" s="67"/>
      <c r="H293" s="67"/>
      <c r="I293" s="67"/>
    </row>
    <row r="294" spans="1:9" ht="12">
      <c r="A294" s="82"/>
      <c r="B294" s="82"/>
      <c r="C294" s="83"/>
      <c r="D294" s="83"/>
      <c r="E294" s="83"/>
      <c r="F294" s="84"/>
      <c r="G294" s="83"/>
      <c r="H294" s="82"/>
      <c r="I294" s="82"/>
    </row>
    <row r="295" spans="1:9" ht="14.25">
      <c r="A295" s="150" t="s">
        <v>152</v>
      </c>
      <c r="B295"/>
      <c r="C295"/>
      <c r="D295"/>
      <c r="E295"/>
      <c r="F295"/>
      <c r="G295"/>
      <c r="H295"/>
      <c r="I295"/>
    </row>
    <row r="296" spans="1:9" ht="12">
      <c r="A296" s="151" t="s">
        <v>153</v>
      </c>
      <c r="B296"/>
      <c r="C296"/>
      <c r="D296"/>
      <c r="E296"/>
      <c r="F296"/>
      <c r="G296"/>
      <c r="H296"/>
      <c r="I296"/>
    </row>
    <row r="297" spans="1:9" ht="14.25">
      <c r="A297" s="150" t="s">
        <v>30</v>
      </c>
      <c r="B297"/>
      <c r="C297"/>
      <c r="D297"/>
      <c r="E297"/>
      <c r="F297"/>
      <c r="G297"/>
      <c r="H297"/>
      <c r="I297"/>
    </row>
    <row r="298" spans="1:9" ht="12.75">
      <c r="A298" s="152" t="s">
        <v>12</v>
      </c>
      <c r="B298" s="152" t="s">
        <v>13</v>
      </c>
      <c r="C298" s="153"/>
      <c r="D298" s="153" t="s">
        <v>14</v>
      </c>
      <c r="E298" s="153" t="s">
        <v>16</v>
      </c>
      <c r="F298" s="154" t="s">
        <v>15</v>
      </c>
      <c r="G298" s="153" t="s">
        <v>19</v>
      </c>
      <c r="H298" s="152" t="s">
        <v>20</v>
      </c>
      <c r="I298" s="152" t="s">
        <v>21</v>
      </c>
    </row>
    <row r="299" spans="1:9" ht="12.75">
      <c r="A299" s="155">
        <v>1</v>
      </c>
      <c r="B299" s="155">
        <v>1</v>
      </c>
      <c r="C299" s="156" t="s">
        <v>32</v>
      </c>
      <c r="D299" s="156" t="s">
        <v>23</v>
      </c>
      <c r="E299" s="156" t="s">
        <v>17</v>
      </c>
      <c r="F299" s="157">
        <v>2211</v>
      </c>
      <c r="G299" s="156" t="s">
        <v>18</v>
      </c>
      <c r="H299" s="155">
        <v>9</v>
      </c>
      <c r="I299" s="155">
        <v>45.5</v>
      </c>
    </row>
    <row r="300" spans="1:9" ht="12.75">
      <c r="A300" s="155">
        <v>2</v>
      </c>
      <c r="B300" s="155">
        <v>5</v>
      </c>
      <c r="C300" s="156"/>
      <c r="D300" s="156" t="s">
        <v>59</v>
      </c>
      <c r="E300" s="156" t="s">
        <v>17</v>
      </c>
      <c r="F300" s="157">
        <v>1708</v>
      </c>
      <c r="G300" s="156" t="s">
        <v>60</v>
      </c>
      <c r="H300" s="155">
        <v>6.5</v>
      </c>
      <c r="I300" s="155">
        <v>45.5</v>
      </c>
    </row>
    <row r="301" spans="1:9" ht="12.75">
      <c r="A301" s="155">
        <v>3</v>
      </c>
      <c r="B301" s="155">
        <v>3</v>
      </c>
      <c r="C301" s="156"/>
      <c r="D301" s="156" t="s">
        <v>28</v>
      </c>
      <c r="E301" s="156" t="s">
        <v>17</v>
      </c>
      <c r="F301" s="157">
        <v>1975</v>
      </c>
      <c r="G301" s="156" t="s">
        <v>18</v>
      </c>
      <c r="H301" s="155">
        <v>6.5</v>
      </c>
      <c r="I301" s="155">
        <v>42.5</v>
      </c>
    </row>
    <row r="302" spans="1:10" s="65" customFormat="1" ht="12.75">
      <c r="A302" s="155">
        <v>4</v>
      </c>
      <c r="B302" s="155">
        <v>2</v>
      </c>
      <c r="C302" s="156" t="s">
        <v>38</v>
      </c>
      <c r="D302" s="156" t="s">
        <v>39</v>
      </c>
      <c r="E302" s="156" t="s">
        <v>40</v>
      </c>
      <c r="F302" s="157">
        <v>2000</v>
      </c>
      <c r="G302" s="156" t="s">
        <v>41</v>
      </c>
      <c r="H302" s="155">
        <v>5.5</v>
      </c>
      <c r="I302" s="155">
        <v>46</v>
      </c>
      <c r="J302" s="88"/>
    </row>
    <row r="303" spans="1:10" s="65" customFormat="1" ht="12.75">
      <c r="A303" s="155">
        <v>5</v>
      </c>
      <c r="B303" s="155">
        <v>4</v>
      </c>
      <c r="C303" s="156"/>
      <c r="D303" s="156" t="s">
        <v>25</v>
      </c>
      <c r="E303" s="156" t="s">
        <v>17</v>
      </c>
      <c r="F303" s="157">
        <v>1892</v>
      </c>
      <c r="G303" s="156" t="s">
        <v>18</v>
      </c>
      <c r="H303" s="155">
        <v>5.5</v>
      </c>
      <c r="I303" s="155">
        <v>38.5</v>
      </c>
      <c r="J303" s="88"/>
    </row>
    <row r="304" spans="1:10" s="65" customFormat="1" ht="12.75">
      <c r="A304" s="155">
        <v>6</v>
      </c>
      <c r="B304" s="155">
        <v>11</v>
      </c>
      <c r="C304" s="156"/>
      <c r="D304" s="156" t="s">
        <v>33</v>
      </c>
      <c r="E304" s="156" t="s">
        <v>17</v>
      </c>
      <c r="F304" s="157">
        <v>0</v>
      </c>
      <c r="G304" s="156"/>
      <c r="H304" s="155">
        <v>5</v>
      </c>
      <c r="I304" s="155">
        <v>40.5</v>
      </c>
      <c r="J304" s="88"/>
    </row>
    <row r="305" spans="1:10" s="65" customFormat="1" ht="12.75">
      <c r="A305" s="155">
        <v>7</v>
      </c>
      <c r="B305" s="155">
        <v>12</v>
      </c>
      <c r="C305" s="156"/>
      <c r="D305" s="156" t="s">
        <v>83</v>
      </c>
      <c r="E305" s="156" t="s">
        <v>17</v>
      </c>
      <c r="F305" s="157">
        <v>0</v>
      </c>
      <c r="G305" s="156"/>
      <c r="H305" s="155">
        <v>4.5</v>
      </c>
      <c r="I305" s="155">
        <v>47</v>
      </c>
      <c r="J305" s="88"/>
    </row>
    <row r="306" spans="1:10" s="65" customFormat="1" ht="12.75">
      <c r="A306" s="155">
        <v>8</v>
      </c>
      <c r="B306" s="155">
        <v>14</v>
      </c>
      <c r="C306" s="156"/>
      <c r="D306" s="156" t="s">
        <v>146</v>
      </c>
      <c r="E306" s="156" t="s">
        <v>17</v>
      </c>
      <c r="F306" s="157">
        <v>0</v>
      </c>
      <c r="G306" s="156"/>
      <c r="H306" s="155">
        <v>4.5</v>
      </c>
      <c r="I306" s="155">
        <v>42.5</v>
      </c>
      <c r="J306" s="88"/>
    </row>
    <row r="307" spans="1:10" s="65" customFormat="1" ht="12.75">
      <c r="A307" s="155">
        <v>9</v>
      </c>
      <c r="B307" s="155">
        <v>7</v>
      </c>
      <c r="C307" s="156"/>
      <c r="D307" s="156" t="s">
        <v>26</v>
      </c>
      <c r="E307" s="156" t="s">
        <v>17</v>
      </c>
      <c r="F307" s="157">
        <v>1479</v>
      </c>
      <c r="G307" s="156" t="s">
        <v>18</v>
      </c>
      <c r="H307" s="155">
        <v>4.5</v>
      </c>
      <c r="I307" s="155">
        <v>34.5</v>
      </c>
      <c r="J307" s="88"/>
    </row>
    <row r="308" spans="1:10" s="65" customFormat="1" ht="12.75">
      <c r="A308" s="155">
        <v>10</v>
      </c>
      <c r="B308" s="155">
        <v>8</v>
      </c>
      <c r="C308" s="156"/>
      <c r="D308" s="156" t="s">
        <v>27</v>
      </c>
      <c r="E308" s="156" t="s">
        <v>17</v>
      </c>
      <c r="F308" s="157">
        <v>1384</v>
      </c>
      <c r="G308" s="156" t="s">
        <v>18</v>
      </c>
      <c r="H308" s="155">
        <v>4</v>
      </c>
      <c r="I308" s="155">
        <v>36</v>
      </c>
      <c r="J308" s="88"/>
    </row>
    <row r="309" spans="1:10" s="65" customFormat="1" ht="12.75">
      <c r="A309" s="155">
        <v>11</v>
      </c>
      <c r="B309" s="155">
        <v>6</v>
      </c>
      <c r="C309" s="156"/>
      <c r="D309" s="156" t="s">
        <v>47</v>
      </c>
      <c r="E309" s="156" t="s">
        <v>17</v>
      </c>
      <c r="F309" s="157">
        <v>1482</v>
      </c>
      <c r="G309" s="156" t="s">
        <v>18</v>
      </c>
      <c r="H309" s="155">
        <v>3.5</v>
      </c>
      <c r="I309" s="155">
        <v>39.5</v>
      </c>
      <c r="J309" s="88"/>
    </row>
    <row r="310" spans="1:10" s="65" customFormat="1" ht="12.75">
      <c r="A310" s="155">
        <v>12</v>
      </c>
      <c r="B310" s="155">
        <v>10</v>
      </c>
      <c r="C310" s="156"/>
      <c r="D310" s="156" t="s">
        <v>66</v>
      </c>
      <c r="E310" s="156" t="s">
        <v>17</v>
      </c>
      <c r="F310" s="157">
        <v>1167</v>
      </c>
      <c r="G310" s="156" t="s">
        <v>18</v>
      </c>
      <c r="H310" s="155">
        <v>2</v>
      </c>
      <c r="I310" s="155">
        <v>37</v>
      </c>
      <c r="J310" s="88"/>
    </row>
    <row r="311" spans="1:10" s="65" customFormat="1" ht="12.75">
      <c r="A311" s="155">
        <v>13</v>
      </c>
      <c r="B311" s="155">
        <v>13</v>
      </c>
      <c r="C311" s="156"/>
      <c r="D311" s="156" t="s">
        <v>48</v>
      </c>
      <c r="E311" s="156" t="s">
        <v>17</v>
      </c>
      <c r="F311" s="157">
        <v>0</v>
      </c>
      <c r="G311" s="156"/>
      <c r="H311" s="155">
        <v>2</v>
      </c>
      <c r="I311" s="155">
        <v>35.5</v>
      </c>
      <c r="J311" s="88"/>
    </row>
    <row r="312" spans="1:10" s="65" customFormat="1" ht="12.75">
      <c r="A312" s="155">
        <v>14</v>
      </c>
      <c r="B312" s="155">
        <v>9</v>
      </c>
      <c r="C312" s="156"/>
      <c r="D312" s="156" t="s">
        <v>34</v>
      </c>
      <c r="E312" s="156" t="s">
        <v>17</v>
      </c>
      <c r="F312" s="157">
        <v>1340</v>
      </c>
      <c r="G312" s="156" t="s">
        <v>18</v>
      </c>
      <c r="H312" s="155">
        <v>0</v>
      </c>
      <c r="I312" s="155">
        <v>36.5</v>
      </c>
      <c r="J312" s="88"/>
    </row>
    <row r="313" spans="1:9" ht="14.25">
      <c r="A313" s="150" t="s">
        <v>36</v>
      </c>
      <c r="B313"/>
      <c r="C313"/>
      <c r="D313"/>
      <c r="E313"/>
      <c r="F313"/>
      <c r="G313"/>
      <c r="H313"/>
      <c r="I313"/>
    </row>
    <row r="314" spans="1:9" ht="12.75">
      <c r="A314" s="158" t="s">
        <v>37</v>
      </c>
      <c r="B314"/>
      <c r="C314"/>
      <c r="D314"/>
      <c r="E314"/>
      <c r="F314"/>
      <c r="G314"/>
      <c r="H314"/>
      <c r="I314"/>
    </row>
    <row r="315" spans="1:9" ht="12">
      <c r="A315" s="159" t="s">
        <v>154</v>
      </c>
      <c r="B315"/>
      <c r="C315"/>
      <c r="D315"/>
      <c r="E315"/>
      <c r="F315"/>
      <c r="G315"/>
      <c r="H315"/>
      <c r="I315"/>
    </row>
    <row r="316" spans="1:9" ht="12.75">
      <c r="A316" s="90"/>
      <c r="B316" s="90"/>
      <c r="C316" s="91"/>
      <c r="D316" s="91"/>
      <c r="E316" s="91"/>
      <c r="F316" s="92"/>
      <c r="G316" s="91"/>
      <c r="H316" s="90"/>
      <c r="I316" s="90"/>
    </row>
    <row r="317" spans="1:9" ht="12">
      <c r="A317" s="93"/>
      <c r="B317" s="93"/>
      <c r="C317" s="94"/>
      <c r="D317" s="94"/>
      <c r="E317" s="94"/>
      <c r="F317" s="95"/>
      <c r="G317" s="94"/>
      <c r="H317" s="93"/>
      <c r="I317" s="93"/>
    </row>
    <row r="318" spans="1:9" ht="12">
      <c r="A318" s="93"/>
      <c r="B318" s="93"/>
      <c r="C318" s="94"/>
      <c r="D318" s="94"/>
      <c r="E318" s="94"/>
      <c r="F318" s="95"/>
      <c r="G318" s="94"/>
      <c r="H318" s="93"/>
      <c r="I318" s="93"/>
    </row>
    <row r="319" spans="1:9" ht="12">
      <c r="A319" s="93"/>
      <c r="B319" s="93"/>
      <c r="C319" s="94"/>
      <c r="D319" s="94"/>
      <c r="E319" s="94"/>
      <c r="F319" s="95"/>
      <c r="G319" s="94"/>
      <c r="H319" s="93"/>
      <c r="I319" s="93"/>
    </row>
    <row r="320" spans="1:9" ht="12">
      <c r="A320" s="93"/>
      <c r="B320" s="93"/>
      <c r="C320" s="94"/>
      <c r="D320" s="94"/>
      <c r="E320" s="94"/>
      <c r="F320" s="95"/>
      <c r="G320" s="94"/>
      <c r="H320" s="93"/>
      <c r="I320" s="93"/>
    </row>
    <row r="321" spans="1:9" ht="12">
      <c r="A321" s="93"/>
      <c r="B321" s="93"/>
      <c r="C321" s="94"/>
      <c r="D321" s="94"/>
      <c r="E321" s="94"/>
      <c r="F321" s="95"/>
      <c r="G321" s="94"/>
      <c r="H321" s="93"/>
      <c r="I321" s="93"/>
    </row>
    <row r="322" spans="1:9" ht="12">
      <c r="A322" s="93"/>
      <c r="B322" s="93"/>
      <c r="C322" s="94"/>
      <c r="D322" s="94"/>
      <c r="E322" s="94"/>
      <c r="F322" s="95"/>
      <c r="G322" s="94"/>
      <c r="H322" s="93"/>
      <c r="I322" s="93"/>
    </row>
    <row r="323" spans="1:9" ht="12">
      <c r="A323" s="93"/>
      <c r="B323" s="93"/>
      <c r="C323" s="94"/>
      <c r="D323" s="94"/>
      <c r="E323" s="94"/>
      <c r="F323" s="95"/>
      <c r="G323" s="94"/>
      <c r="H323" s="93"/>
      <c r="I323" s="93"/>
    </row>
    <row r="324" spans="1:9" ht="12">
      <c r="A324" s="93"/>
      <c r="B324" s="93"/>
      <c r="C324" s="94"/>
      <c r="D324" s="94"/>
      <c r="E324" s="94"/>
      <c r="F324" s="95"/>
      <c r="G324" s="94"/>
      <c r="H324" s="93"/>
      <c r="I324" s="93"/>
    </row>
    <row r="325" spans="1:9" ht="12">
      <c r="A325" s="93"/>
      <c r="B325" s="93"/>
      <c r="C325" s="94"/>
      <c r="D325" s="94"/>
      <c r="E325" s="94"/>
      <c r="F325" s="95"/>
      <c r="G325" s="94"/>
      <c r="H325" s="93"/>
      <c r="I325" s="93"/>
    </row>
    <row r="326" spans="1:9" ht="12">
      <c r="A326" s="93"/>
      <c r="B326" s="93"/>
      <c r="C326" s="94"/>
      <c r="D326" s="94"/>
      <c r="E326" s="94"/>
      <c r="F326" s="95"/>
      <c r="G326" s="94"/>
      <c r="H326" s="93"/>
      <c r="I326" s="93"/>
    </row>
    <row r="327" spans="1:9" ht="12">
      <c r="A327" s="93"/>
      <c r="B327" s="93"/>
      <c r="C327" s="94"/>
      <c r="D327" s="94"/>
      <c r="E327" s="94"/>
      <c r="F327" s="95"/>
      <c r="G327" s="94"/>
      <c r="H327" s="93"/>
      <c r="I327" s="93"/>
    </row>
    <row r="328" spans="1:9" ht="12">
      <c r="A328" s="93"/>
      <c r="B328" s="93"/>
      <c r="C328" s="94"/>
      <c r="D328" s="94"/>
      <c r="E328" s="94"/>
      <c r="F328" s="95"/>
      <c r="G328" s="94"/>
      <c r="H328" s="93"/>
      <c r="I328" s="93"/>
    </row>
    <row r="329" spans="1:9" ht="12">
      <c r="A329" s="93"/>
      <c r="B329" s="93"/>
      <c r="C329" s="94"/>
      <c r="D329" s="94"/>
      <c r="E329" s="94"/>
      <c r="F329" s="95"/>
      <c r="G329" s="94"/>
      <c r="H329" s="93"/>
      <c r="I329" s="93"/>
    </row>
    <row r="330" spans="1:9" ht="12">
      <c r="A330" s="93"/>
      <c r="B330" s="93"/>
      <c r="C330" s="94"/>
      <c r="D330" s="94"/>
      <c r="E330" s="94"/>
      <c r="F330" s="95"/>
      <c r="G330" s="94"/>
      <c r="H330" s="93"/>
      <c r="I330" s="93"/>
    </row>
    <row r="331" spans="1:9" ht="12">
      <c r="A331" s="93"/>
      <c r="B331" s="93"/>
      <c r="C331" s="94"/>
      <c r="D331" s="94"/>
      <c r="E331" s="94"/>
      <c r="F331" s="95"/>
      <c r="G331" s="94"/>
      <c r="H331" s="93"/>
      <c r="I331" s="93"/>
    </row>
    <row r="332" spans="1:9" ht="12">
      <c r="A332" s="93"/>
      <c r="B332" s="93"/>
      <c r="C332" s="94"/>
      <c r="D332" s="94"/>
      <c r="E332" s="94"/>
      <c r="F332" s="95"/>
      <c r="G332" s="94"/>
      <c r="H332" s="93"/>
      <c r="I332" s="93"/>
    </row>
    <row r="333" spans="1:9" ht="12">
      <c r="A333" s="93"/>
      <c r="B333" s="93"/>
      <c r="C333" s="94"/>
      <c r="D333" s="94"/>
      <c r="E333" s="94"/>
      <c r="F333" s="95"/>
      <c r="G333" s="94"/>
      <c r="H333" s="93"/>
      <c r="I333" s="93"/>
    </row>
    <row r="334" spans="1:9" ht="12">
      <c r="A334" s="93"/>
      <c r="B334" s="93"/>
      <c r="C334" s="94"/>
      <c r="D334" s="94"/>
      <c r="E334" s="94"/>
      <c r="F334" s="95"/>
      <c r="G334" s="94"/>
      <c r="H334" s="93"/>
      <c r="I334" s="93"/>
    </row>
    <row r="335" spans="1:9" ht="12">
      <c r="A335" s="93"/>
      <c r="B335" s="93"/>
      <c r="C335" s="94"/>
      <c r="D335" s="94"/>
      <c r="E335" s="94"/>
      <c r="F335" s="95"/>
      <c r="G335" s="94"/>
      <c r="H335" s="93"/>
      <c r="I335" s="93"/>
    </row>
    <row r="336" spans="1:10" s="75" customFormat="1" ht="11.25">
      <c r="A336" s="96"/>
      <c r="B336" s="96"/>
      <c r="C336" s="96"/>
      <c r="D336" s="96"/>
      <c r="E336" s="96"/>
      <c r="F336" s="96"/>
      <c r="G336" s="96"/>
      <c r="H336" s="96"/>
      <c r="I336" s="96"/>
      <c r="J336" s="97"/>
    </row>
    <row r="337" spans="1:10" s="75" customFormat="1" ht="11.25">
      <c r="A337" s="98"/>
      <c r="B337" s="96"/>
      <c r="C337" s="96"/>
      <c r="D337" s="96"/>
      <c r="E337" s="96"/>
      <c r="F337" s="96"/>
      <c r="G337" s="96"/>
      <c r="H337" s="96"/>
      <c r="I337" s="96"/>
      <c r="J337" s="97"/>
    </row>
    <row r="338" spans="1:10" s="75" customFormat="1" ht="11.25">
      <c r="A338" s="99"/>
      <c r="B338" s="96"/>
      <c r="C338" s="96"/>
      <c r="D338" s="96"/>
      <c r="E338" s="96"/>
      <c r="F338" s="96"/>
      <c r="G338" s="96"/>
      <c r="H338" s="96"/>
      <c r="I338" s="96"/>
      <c r="J338" s="97"/>
    </row>
    <row r="339" spans="1:10" s="75" customFormat="1" ht="11.25">
      <c r="A339" s="100"/>
      <c r="B339" s="96"/>
      <c r="C339" s="96"/>
      <c r="D339" s="96"/>
      <c r="E339" s="96"/>
      <c r="F339" s="96"/>
      <c r="G339" s="96"/>
      <c r="H339" s="96"/>
      <c r="I339" s="96"/>
      <c r="J339" s="97"/>
    </row>
    <row r="341" spans="1:9" ht="18">
      <c r="A341" s="101"/>
      <c r="B341" s="89"/>
      <c r="C341" s="89"/>
      <c r="D341" s="89"/>
      <c r="E341" s="89"/>
      <c r="F341" s="89"/>
      <c r="G341" s="89"/>
      <c r="H341" s="89"/>
      <c r="I341" s="89"/>
    </row>
    <row r="342" spans="1:9" ht="15">
      <c r="A342" s="102"/>
      <c r="B342" s="89"/>
      <c r="C342" s="89"/>
      <c r="D342" s="89"/>
      <c r="E342" s="89"/>
      <c r="F342" s="89"/>
      <c r="G342" s="89"/>
      <c r="H342" s="89"/>
      <c r="I342" s="89"/>
    </row>
    <row r="343" spans="1:9" ht="15">
      <c r="A343" s="103"/>
      <c r="B343" s="103"/>
      <c r="C343" s="104"/>
      <c r="D343" s="102"/>
      <c r="E343" s="103"/>
      <c r="F343" s="104"/>
      <c r="G343" s="102"/>
      <c r="H343" s="104"/>
      <c r="I343" s="104"/>
    </row>
    <row r="344" spans="1:9" ht="15">
      <c r="A344" s="105"/>
      <c r="B344" s="105"/>
      <c r="C344" s="106"/>
      <c r="D344" s="107"/>
      <c r="E344" s="105"/>
      <c r="F344" s="106"/>
      <c r="G344" s="107"/>
      <c r="H344" s="106"/>
      <c r="I344" s="106"/>
    </row>
    <row r="345" spans="1:9" ht="15">
      <c r="A345" s="105"/>
      <c r="B345" s="105"/>
      <c r="C345" s="106"/>
      <c r="D345" s="107"/>
      <c r="E345" s="105"/>
      <c r="F345" s="106"/>
      <c r="G345" s="107"/>
      <c r="H345" s="106"/>
      <c r="I345" s="106"/>
    </row>
    <row r="346" spans="1:9" ht="15">
      <c r="A346" s="105"/>
      <c r="B346" s="105"/>
      <c r="C346" s="106"/>
      <c r="D346" s="107"/>
      <c r="E346" s="105"/>
      <c r="F346" s="106"/>
      <c r="G346" s="107"/>
      <c r="H346" s="106"/>
      <c r="I346" s="106"/>
    </row>
    <row r="347" spans="1:9" ht="15">
      <c r="A347" s="105"/>
      <c r="B347" s="105"/>
      <c r="C347" s="106"/>
      <c r="D347" s="107"/>
      <c r="E347" s="105"/>
      <c r="F347" s="106"/>
      <c r="G347" s="107"/>
      <c r="H347" s="106"/>
      <c r="I347" s="106"/>
    </row>
    <row r="348" spans="1:9" ht="15">
      <c r="A348" s="105"/>
      <c r="B348" s="105"/>
      <c r="C348" s="106"/>
      <c r="D348" s="107"/>
      <c r="E348" s="105"/>
      <c r="F348" s="106"/>
      <c r="G348" s="107"/>
      <c r="H348" s="106"/>
      <c r="I348" s="106"/>
    </row>
    <row r="349" spans="1:9" ht="15">
      <c r="A349" s="105"/>
      <c r="B349" s="105"/>
      <c r="C349" s="106"/>
      <c r="D349" s="107"/>
      <c r="E349" s="105"/>
      <c r="F349" s="106"/>
      <c r="G349" s="107"/>
      <c r="H349" s="106"/>
      <c r="I349" s="106"/>
    </row>
    <row r="350" spans="1:9" ht="15">
      <c r="A350" s="105"/>
      <c r="B350" s="105"/>
      <c r="C350" s="106"/>
      <c r="D350" s="107"/>
      <c r="E350" s="105"/>
      <c r="F350" s="106"/>
      <c r="G350" s="107"/>
      <c r="H350" s="106"/>
      <c r="I350" s="106"/>
    </row>
    <row r="351" spans="1:9" ht="15">
      <c r="A351" s="105"/>
      <c r="B351" s="105"/>
      <c r="C351" s="106"/>
      <c r="D351" s="107"/>
      <c r="E351" s="105"/>
      <c r="F351" s="106"/>
      <c r="G351" s="107"/>
      <c r="H351" s="106"/>
      <c r="I351" s="106"/>
    </row>
    <row r="352" spans="1:9" ht="15">
      <c r="A352" s="105"/>
      <c r="B352" s="105"/>
      <c r="C352" s="106"/>
      <c r="D352" s="107"/>
      <c r="E352" s="105"/>
      <c r="F352" s="106"/>
      <c r="G352" s="107"/>
      <c r="H352" s="106"/>
      <c r="I352" s="106"/>
    </row>
    <row r="353" spans="1:9" ht="15">
      <c r="A353" s="105"/>
      <c r="B353" s="105"/>
      <c r="C353" s="106"/>
      <c r="D353" s="107"/>
      <c r="E353" s="105"/>
      <c r="F353" s="106"/>
      <c r="G353" s="107"/>
      <c r="H353" s="106"/>
      <c r="I353" s="106"/>
    </row>
    <row r="354" spans="1:9" ht="15">
      <c r="A354" s="105"/>
      <c r="B354" s="105"/>
      <c r="C354" s="106"/>
      <c r="D354" s="107"/>
      <c r="E354" s="105"/>
      <c r="F354" s="106"/>
      <c r="G354" s="107"/>
      <c r="H354" s="106"/>
      <c r="I354" s="106"/>
    </row>
    <row r="355" spans="1:9" ht="15">
      <c r="A355" s="105"/>
      <c r="B355" s="105"/>
      <c r="C355" s="106"/>
      <c r="D355" s="107"/>
      <c r="E355" s="105"/>
      <c r="F355" s="106"/>
      <c r="G355" s="107"/>
      <c r="H355" s="106"/>
      <c r="I355" s="106"/>
    </row>
    <row r="357" spans="1:9" ht="18">
      <c r="A357" s="101"/>
      <c r="B357" s="89"/>
      <c r="C357" s="89"/>
      <c r="D357" s="89"/>
      <c r="E357" s="89"/>
      <c r="F357" s="89"/>
      <c r="G357" s="89"/>
      <c r="H357" s="89"/>
      <c r="I357" s="89"/>
    </row>
    <row r="358" spans="1:9" ht="15">
      <c r="A358" s="102"/>
      <c r="B358" s="89"/>
      <c r="C358" s="89"/>
      <c r="D358" s="89"/>
      <c r="E358" s="89"/>
      <c r="F358" s="89"/>
      <c r="G358" s="89"/>
      <c r="H358" s="89"/>
      <c r="I358" s="89"/>
    </row>
    <row r="359" spans="1:9" ht="15">
      <c r="A359" s="103"/>
      <c r="B359" s="103"/>
      <c r="C359" s="104"/>
      <c r="D359" s="102"/>
      <c r="E359" s="103"/>
      <c r="F359" s="104"/>
      <c r="G359" s="102"/>
      <c r="H359" s="104"/>
      <c r="I359" s="104"/>
    </row>
    <row r="360" spans="1:9" ht="15">
      <c r="A360" s="105"/>
      <c r="B360" s="105"/>
      <c r="C360" s="106"/>
      <c r="D360" s="107"/>
      <c r="E360" s="105"/>
      <c r="F360" s="106"/>
      <c r="G360" s="107"/>
      <c r="H360" s="106"/>
      <c r="I360" s="106"/>
    </row>
    <row r="361" spans="1:9" ht="15">
      <c r="A361" s="105"/>
      <c r="B361" s="105"/>
      <c r="C361" s="106"/>
      <c r="D361" s="107"/>
      <c r="E361" s="105"/>
      <c r="F361" s="106"/>
      <c r="G361" s="107"/>
      <c r="H361" s="106"/>
      <c r="I361" s="106"/>
    </row>
    <row r="362" spans="1:9" ht="15">
      <c r="A362" s="105"/>
      <c r="B362" s="105"/>
      <c r="C362" s="106"/>
      <c r="D362" s="107"/>
      <c r="E362" s="105"/>
      <c r="F362" s="106"/>
      <c r="G362" s="107"/>
      <c r="H362" s="106"/>
      <c r="I362" s="106"/>
    </row>
    <row r="363" spans="1:9" ht="15">
      <c r="A363" s="105"/>
      <c r="B363" s="105"/>
      <c r="C363" s="106"/>
      <c r="D363" s="107"/>
      <c r="E363" s="105"/>
      <c r="F363" s="106"/>
      <c r="G363" s="107"/>
      <c r="H363" s="106"/>
      <c r="I363" s="106"/>
    </row>
    <row r="364" spans="1:9" ht="15">
      <c r="A364" s="105"/>
      <c r="B364" s="105"/>
      <c r="C364" s="106"/>
      <c r="D364" s="107"/>
      <c r="E364" s="105"/>
      <c r="F364" s="106"/>
      <c r="G364" s="107"/>
      <c r="H364" s="106"/>
      <c r="I364" s="106"/>
    </row>
    <row r="365" spans="1:9" ht="15">
      <c r="A365" s="105"/>
      <c r="B365" s="105"/>
      <c r="C365" s="106"/>
      <c r="D365" s="107"/>
      <c r="E365" s="105"/>
      <c r="F365" s="106"/>
      <c r="G365" s="107"/>
      <c r="H365" s="106"/>
      <c r="I365" s="106"/>
    </row>
    <row r="366" spans="1:9" ht="15">
      <c r="A366" s="105"/>
      <c r="B366" s="105"/>
      <c r="C366" s="106"/>
      <c r="D366" s="107"/>
      <c r="E366" s="105"/>
      <c r="F366" s="106"/>
      <c r="G366" s="107"/>
      <c r="H366" s="106"/>
      <c r="I366" s="106"/>
    </row>
    <row r="367" spans="1:9" ht="15">
      <c r="A367" s="105"/>
      <c r="B367" s="105"/>
      <c r="C367" s="106"/>
      <c r="D367" s="107"/>
      <c r="E367" s="105"/>
      <c r="F367" s="106"/>
      <c r="G367" s="107"/>
      <c r="H367" s="106"/>
      <c r="I367" s="106"/>
    </row>
    <row r="368" spans="1:9" ht="15">
      <c r="A368" s="105"/>
      <c r="B368" s="105"/>
      <c r="C368" s="106"/>
      <c r="D368" s="107"/>
      <c r="E368" s="105"/>
      <c r="F368" s="106"/>
      <c r="G368" s="107"/>
      <c r="H368" s="106"/>
      <c r="I368" s="106"/>
    </row>
    <row r="369" spans="1:9" ht="15">
      <c r="A369" s="105"/>
      <c r="B369" s="105"/>
      <c r="C369" s="106"/>
      <c r="D369" s="107"/>
      <c r="E369" s="105"/>
      <c r="F369" s="106"/>
      <c r="G369" s="107"/>
      <c r="H369" s="106"/>
      <c r="I369" s="106"/>
    </row>
    <row r="370" spans="1:9" ht="15">
      <c r="A370" s="105"/>
      <c r="B370" s="105"/>
      <c r="C370" s="106"/>
      <c r="D370" s="107"/>
      <c r="E370" s="105"/>
      <c r="F370" s="106"/>
      <c r="G370" s="107"/>
      <c r="H370" s="106"/>
      <c r="I370" s="106"/>
    </row>
    <row r="371" spans="1:9" ht="15">
      <c r="A371" s="105"/>
      <c r="B371" s="105"/>
      <c r="C371" s="106"/>
      <c r="D371" s="107"/>
      <c r="E371" s="105"/>
      <c r="F371" s="106"/>
      <c r="G371" s="107"/>
      <c r="H371" s="106"/>
      <c r="I371" s="106"/>
    </row>
    <row r="372" spans="1:9" ht="15">
      <c r="A372" s="105"/>
      <c r="B372" s="105"/>
      <c r="C372" s="106"/>
      <c r="D372" s="107"/>
      <c r="E372" s="105"/>
      <c r="F372" s="106"/>
      <c r="G372" s="107"/>
      <c r="H372" s="106"/>
      <c r="I372" s="106"/>
    </row>
  </sheetData>
  <sheetProtection/>
  <hyperlinks>
    <hyperlink ref="A23:I23" r:id="rId1" display="http://chess-results.com/tnr473005.aspx?lan=5"/>
    <hyperlink ref="A46:I46" r:id="rId2" display="http://chess-results.com/tnr481720.aspx?lan=5"/>
    <hyperlink ref="A76:I76" r:id="rId3" display="http://chess-results.com/tnr481718.aspx?lan=5"/>
    <hyperlink ref="A105:I105" r:id="rId4" display="http://chess-results.com/tnr487541.aspx?lan=5"/>
    <hyperlink ref="A136:I136" r:id="rId5" display="http://chess-results.com/tnr492205.aspx?lan=5"/>
    <hyperlink ref="A215:I215" r:id="rId6" display="http://chess-results.com/tnr500834.aspx?lan=5"/>
    <hyperlink ref="A242:I242" r:id="rId7" display="http://chess-results.com/tnr506238.aspx?lan=5"/>
    <hyperlink ref="A269:I269" r:id="rId8" display="http://chess-results.com/tnr510047.aspx?lan=5"/>
    <hyperlink ref="A293:I293" r:id="rId9" display="http://chess-results.com/tnr516986.aspx?lan=5"/>
    <hyperlink ref="A315:I315" r:id="rId10" display="Všechny detaily tohoto turnaje naleznete pod  http://chess-results.com/tnr522482.aspx?lan=5"/>
  </hyperlinks>
  <printOptions/>
  <pageMargins left="0.787401575" right="0.787401575" top="0.984251969" bottom="0.984251969" header="0.4921259845" footer="0.4921259845"/>
  <pageSetup horizontalDpi="600" verticalDpi="600" orientation="portrait" paperSize="9" r:id="rId1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"/>
  <dimension ref="A1:AU73"/>
  <sheetViews>
    <sheetView zoomScale="110" zoomScaleNormal="110" zoomScalePageLayoutView="0" workbookViewId="0" topLeftCell="A49">
      <selection activeCell="A6" sqref="A6:Y71"/>
    </sheetView>
  </sheetViews>
  <sheetFormatPr defaultColWidth="9.00390625" defaultRowHeight="10.5" customHeight="1"/>
  <cols>
    <col min="1" max="1" width="3.125" style="1" customWidth="1"/>
    <col min="2" max="2" width="14.25390625" style="2" customWidth="1"/>
    <col min="3" max="3" width="4.125" style="2" bestFit="1" customWidth="1"/>
    <col min="4" max="4" width="4.75390625" style="26" bestFit="1" customWidth="1"/>
    <col min="5" max="5" width="12.50390625" style="36" bestFit="1" customWidth="1"/>
    <col min="6" max="23" width="2.875" style="24" customWidth="1"/>
    <col min="24" max="24" width="4.00390625" style="13" bestFit="1" customWidth="1"/>
    <col min="25" max="25" width="4.875" style="3" bestFit="1" customWidth="1"/>
    <col min="26" max="26" width="5.125" style="4" customWidth="1"/>
    <col min="27" max="36" width="5.875" style="0" customWidth="1"/>
    <col min="37" max="37" width="5.875" style="8" customWidth="1"/>
  </cols>
  <sheetData>
    <row r="1" spans="2:37" s="39" customFormat="1" ht="19.5">
      <c r="B1" s="49" t="s">
        <v>51</v>
      </c>
      <c r="C1" s="49"/>
      <c r="D1" s="26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0"/>
      <c r="Y1" s="41"/>
      <c r="Z1" s="42"/>
      <c r="AK1" s="43"/>
    </row>
    <row r="2" spans="2:37" s="34" customFormat="1" ht="10.5" customHeight="1">
      <c r="B2" s="5" t="s">
        <v>10</v>
      </c>
      <c r="C2" s="5"/>
      <c r="D2" s="11"/>
      <c r="E2" s="3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3"/>
      <c r="Z2" s="3"/>
      <c r="AK2" s="35"/>
    </row>
    <row r="3" spans="2:37" s="34" customFormat="1" ht="10.5" customHeight="1">
      <c r="B3" s="5" t="s">
        <v>9</v>
      </c>
      <c r="C3" s="5"/>
      <c r="D3" s="11"/>
      <c r="E3" s="3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3"/>
      <c r="Z3" s="3"/>
      <c r="AK3" s="35"/>
    </row>
    <row r="4" spans="2:37" s="34" customFormat="1" ht="10.5" customHeight="1">
      <c r="B4" s="7" t="s">
        <v>11</v>
      </c>
      <c r="C4" s="7"/>
      <c r="D4" s="26"/>
      <c r="E4" s="36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6"/>
      <c r="Y4" s="3"/>
      <c r="Z4" s="4"/>
      <c r="AK4" s="35"/>
    </row>
    <row r="5" spans="1:3" ht="10.5" customHeight="1">
      <c r="A5" s="50"/>
      <c r="B5" s="31"/>
      <c r="C5" s="31"/>
    </row>
    <row r="6" spans="1:23" ht="12.75">
      <c r="A6" s="32"/>
      <c r="B6" s="33" t="s">
        <v>8</v>
      </c>
      <c r="C6" s="33"/>
      <c r="F6" s="4">
        <f aca="true" t="shared" si="0" ref="F6:O6">COUNT(F9:F73)</f>
        <v>15</v>
      </c>
      <c r="G6" s="4">
        <f t="shared" si="0"/>
        <v>15</v>
      </c>
      <c r="H6" s="4">
        <f t="shared" si="0"/>
        <v>22</v>
      </c>
      <c r="I6" s="4">
        <f t="shared" si="0"/>
        <v>21</v>
      </c>
      <c r="J6" s="4">
        <f t="shared" si="0"/>
        <v>23</v>
      </c>
      <c r="K6" s="4">
        <f t="shared" si="0"/>
        <v>29</v>
      </c>
      <c r="L6" s="4">
        <f t="shared" si="0"/>
        <v>35</v>
      </c>
      <c r="M6" s="4">
        <f t="shared" si="0"/>
        <v>18</v>
      </c>
      <c r="N6" s="4">
        <f t="shared" si="0"/>
        <v>19</v>
      </c>
      <c r="O6" s="4">
        <f t="shared" si="0"/>
        <v>16</v>
      </c>
      <c r="P6" s="4">
        <f>COUNT(P9:P73)</f>
        <v>14</v>
      </c>
      <c r="Q6" s="4">
        <f aca="true" t="shared" si="1" ref="P6:W6">COUNT(Q9:Q60)</f>
        <v>0</v>
      </c>
      <c r="R6" s="4">
        <f t="shared" si="1"/>
        <v>0</v>
      </c>
      <c r="S6" s="4">
        <f t="shared" si="1"/>
        <v>0</v>
      </c>
      <c r="T6" s="4">
        <f t="shared" si="1"/>
        <v>0</v>
      </c>
      <c r="U6" s="4">
        <f t="shared" si="1"/>
        <v>0</v>
      </c>
      <c r="V6" s="4">
        <f t="shared" si="1"/>
        <v>0</v>
      </c>
      <c r="W6" s="4">
        <f t="shared" si="1"/>
        <v>0</v>
      </c>
    </row>
    <row r="7" spans="1:37" s="11" customFormat="1" ht="51.75">
      <c r="A7" s="17"/>
      <c r="B7" s="18" t="s">
        <v>0</v>
      </c>
      <c r="C7" s="18"/>
      <c r="D7" s="25"/>
      <c r="E7" s="37"/>
      <c r="F7" s="44">
        <v>43728</v>
      </c>
      <c r="G7" s="44">
        <f>F7+14</f>
        <v>43742</v>
      </c>
      <c r="H7" s="44">
        <f>G7+14</f>
        <v>43756</v>
      </c>
      <c r="I7" s="44">
        <f>H7+21</f>
        <v>43777</v>
      </c>
      <c r="J7" s="44">
        <f>I7+14</f>
        <v>43791</v>
      </c>
      <c r="K7" s="44">
        <f>J7+14</f>
        <v>43805</v>
      </c>
      <c r="L7" s="44">
        <f>K7+14</f>
        <v>43819</v>
      </c>
      <c r="M7" s="44">
        <f>L7+21</f>
        <v>43840</v>
      </c>
      <c r="N7" s="44">
        <f>M7+14</f>
        <v>43854</v>
      </c>
      <c r="O7" s="44">
        <f>N7+21</f>
        <v>43875</v>
      </c>
      <c r="P7" s="44">
        <f>O7+14</f>
        <v>43889</v>
      </c>
      <c r="Q7" s="44">
        <f>P7+7</f>
        <v>43896</v>
      </c>
      <c r="R7" s="44">
        <f>Q7+14</f>
        <v>43910</v>
      </c>
      <c r="S7" s="44">
        <f>R7+14</f>
        <v>43924</v>
      </c>
      <c r="T7" s="44">
        <f>S7+7</f>
        <v>43931</v>
      </c>
      <c r="U7" s="44">
        <f>T7+14</f>
        <v>43945</v>
      </c>
      <c r="V7" s="44">
        <f>U7+14</f>
        <v>43959</v>
      </c>
      <c r="W7" s="44">
        <f>V7+14</f>
        <v>43973</v>
      </c>
      <c r="X7" s="38" t="s">
        <v>5</v>
      </c>
      <c r="Y7" s="38" t="s">
        <v>6</v>
      </c>
      <c r="Z7" s="10"/>
      <c r="AK7" s="6"/>
    </row>
    <row r="8" spans="1:37" s="11" customFormat="1" ht="11.25" customHeight="1">
      <c r="A8" s="17"/>
      <c r="B8" s="18" t="s">
        <v>1</v>
      </c>
      <c r="C8" s="18"/>
      <c r="D8" s="25" t="s">
        <v>7</v>
      </c>
      <c r="E8" s="37" t="s">
        <v>2</v>
      </c>
      <c r="F8" s="21">
        <v>1</v>
      </c>
      <c r="G8" s="21">
        <v>2</v>
      </c>
      <c r="H8" s="21">
        <v>3</v>
      </c>
      <c r="I8" s="21">
        <v>4</v>
      </c>
      <c r="J8" s="21">
        <v>5</v>
      </c>
      <c r="K8" s="21">
        <v>6</v>
      </c>
      <c r="L8" s="21">
        <v>7</v>
      </c>
      <c r="M8" s="21">
        <v>8</v>
      </c>
      <c r="N8" s="21">
        <v>9</v>
      </c>
      <c r="O8" s="21">
        <v>10</v>
      </c>
      <c r="P8" s="21">
        <v>11</v>
      </c>
      <c r="Q8" s="21">
        <v>12</v>
      </c>
      <c r="R8" s="21">
        <v>13</v>
      </c>
      <c r="S8" s="21">
        <v>14</v>
      </c>
      <c r="T8" s="21">
        <v>15</v>
      </c>
      <c r="U8" s="21">
        <v>16</v>
      </c>
      <c r="V8" s="21">
        <v>17</v>
      </c>
      <c r="W8" s="21">
        <v>18</v>
      </c>
      <c r="X8" s="27" t="s">
        <v>4</v>
      </c>
      <c r="Y8" s="28" t="s">
        <v>3</v>
      </c>
      <c r="Z8" s="10"/>
      <c r="AK8" s="6"/>
    </row>
    <row r="9" spans="1:47" ht="11.25" customHeight="1">
      <c r="A9" s="19">
        <v>1</v>
      </c>
      <c r="B9" s="18" t="s">
        <v>23</v>
      </c>
      <c r="C9" s="18" t="s">
        <v>17</v>
      </c>
      <c r="D9" s="25">
        <v>2239</v>
      </c>
      <c r="E9" s="37" t="s">
        <v>18</v>
      </c>
      <c r="F9" s="23">
        <v>7.5</v>
      </c>
      <c r="G9" s="23"/>
      <c r="H9" s="23">
        <v>7</v>
      </c>
      <c r="I9" s="23">
        <v>6.5</v>
      </c>
      <c r="J9" s="23">
        <v>8</v>
      </c>
      <c r="K9" s="23">
        <v>6</v>
      </c>
      <c r="L9" s="23">
        <v>7</v>
      </c>
      <c r="M9" s="23">
        <v>8.5</v>
      </c>
      <c r="N9" s="23"/>
      <c r="O9" s="23">
        <v>8</v>
      </c>
      <c r="P9" s="23">
        <v>9</v>
      </c>
      <c r="Q9" s="23"/>
      <c r="R9" s="23"/>
      <c r="S9" s="23"/>
      <c r="T9" s="23"/>
      <c r="U9" s="23"/>
      <c r="V9" s="23"/>
      <c r="W9" s="23"/>
      <c r="X9" s="20">
        <f>SumaNej(F9:W9,8)</f>
        <v>61.5</v>
      </c>
      <c r="Y9" s="20">
        <f>SUM(F9:W9)</f>
        <v>67.5</v>
      </c>
      <c r="AA9" s="11"/>
      <c r="AB9" s="11"/>
      <c r="AC9" s="11"/>
      <c r="AD9" s="11"/>
      <c r="AE9" s="11"/>
      <c r="AF9" s="11"/>
      <c r="AG9" s="11"/>
      <c r="AH9" s="13"/>
      <c r="AI9" s="13"/>
      <c r="AJ9" s="11"/>
      <c r="AK9" s="6"/>
      <c r="AL9" s="14"/>
      <c r="AM9" s="14"/>
      <c r="AN9" s="15"/>
      <c r="AO9" s="15"/>
      <c r="AP9" s="15"/>
      <c r="AQ9" s="15"/>
      <c r="AR9" s="15"/>
      <c r="AS9" s="15"/>
      <c r="AT9" s="15"/>
      <c r="AU9" s="9"/>
    </row>
    <row r="10" spans="1:47" ht="11.25" customHeight="1">
      <c r="A10" s="19">
        <v>2</v>
      </c>
      <c r="B10" s="18" t="s">
        <v>24</v>
      </c>
      <c r="C10" s="18" t="s">
        <v>17</v>
      </c>
      <c r="D10" s="25">
        <v>2190</v>
      </c>
      <c r="E10" s="37" t="s">
        <v>18</v>
      </c>
      <c r="F10" s="23">
        <v>6</v>
      </c>
      <c r="G10" s="23">
        <v>8</v>
      </c>
      <c r="H10" s="22"/>
      <c r="I10" s="22">
        <v>7</v>
      </c>
      <c r="J10" s="23">
        <v>6</v>
      </c>
      <c r="K10" s="23">
        <v>8</v>
      </c>
      <c r="L10" s="23">
        <v>6</v>
      </c>
      <c r="M10" s="23"/>
      <c r="N10" s="22">
        <v>5.5</v>
      </c>
      <c r="O10" s="22"/>
      <c r="P10" s="22"/>
      <c r="Q10" s="29"/>
      <c r="R10" s="22"/>
      <c r="S10" s="22"/>
      <c r="T10" s="22"/>
      <c r="U10" s="22"/>
      <c r="V10" s="22"/>
      <c r="W10" s="22"/>
      <c r="X10" s="20">
        <f>SumaNej(F10:W10,8)</f>
        <v>46.5</v>
      </c>
      <c r="Y10" s="20">
        <f>SUM(F10:W10)</f>
        <v>46.5</v>
      </c>
      <c r="Z10" s="12"/>
      <c r="AA10" s="11"/>
      <c r="AB10" s="11"/>
      <c r="AC10" s="11"/>
      <c r="AD10" s="11"/>
      <c r="AE10" s="11"/>
      <c r="AF10" s="11"/>
      <c r="AG10" s="11"/>
      <c r="AH10" s="13"/>
      <c r="AI10" s="13"/>
      <c r="AJ10" s="11"/>
      <c r="AK10" s="6"/>
      <c r="AL10" s="14"/>
      <c r="AM10" s="14"/>
      <c r="AN10" s="15"/>
      <c r="AO10" s="15"/>
      <c r="AP10" s="15"/>
      <c r="AQ10" s="15"/>
      <c r="AR10" s="15"/>
      <c r="AS10" s="15"/>
      <c r="AT10" s="15"/>
      <c r="AU10" s="9"/>
    </row>
    <row r="11" spans="1:47" ht="11.25" customHeight="1">
      <c r="A11" s="19">
        <v>3</v>
      </c>
      <c r="B11" s="18" t="s">
        <v>25</v>
      </c>
      <c r="C11" s="18" t="s">
        <v>17</v>
      </c>
      <c r="D11" s="25">
        <v>2147</v>
      </c>
      <c r="E11" s="37" t="s">
        <v>18</v>
      </c>
      <c r="F11" s="22">
        <v>6.5</v>
      </c>
      <c r="G11" s="23">
        <v>6</v>
      </c>
      <c r="H11" s="22">
        <v>6</v>
      </c>
      <c r="I11" s="23">
        <v>5</v>
      </c>
      <c r="J11" s="23">
        <v>5</v>
      </c>
      <c r="K11" s="23">
        <v>5</v>
      </c>
      <c r="L11" s="23">
        <v>5.5</v>
      </c>
      <c r="M11" s="23">
        <v>4.5</v>
      </c>
      <c r="N11" s="23">
        <v>6</v>
      </c>
      <c r="O11" s="23">
        <v>5.5</v>
      </c>
      <c r="P11" s="23">
        <v>5.5</v>
      </c>
      <c r="Q11" s="23"/>
      <c r="R11" s="23"/>
      <c r="S11" s="23"/>
      <c r="T11" s="23"/>
      <c r="U11" s="23"/>
      <c r="V11" s="23"/>
      <c r="W11" s="23"/>
      <c r="X11" s="20">
        <f>SumaNej(F11:W11,8)</f>
        <v>46</v>
      </c>
      <c r="Y11" s="20">
        <f>SUM(F11:W11)</f>
        <v>60.5</v>
      </c>
      <c r="Z11" s="12"/>
      <c r="AA11" s="11"/>
      <c r="AB11" s="11"/>
      <c r="AC11" s="11"/>
      <c r="AD11" s="11"/>
      <c r="AE11" s="11"/>
      <c r="AF11" s="11"/>
      <c r="AG11" s="11"/>
      <c r="AH11" s="13"/>
      <c r="AI11" s="13"/>
      <c r="AJ11" s="11"/>
      <c r="AK11" s="6"/>
      <c r="AL11" s="14"/>
      <c r="AM11" s="14"/>
      <c r="AN11" s="15"/>
      <c r="AO11" s="15"/>
      <c r="AP11" s="15"/>
      <c r="AQ11" s="15"/>
      <c r="AR11" s="15"/>
      <c r="AS11" s="15"/>
      <c r="AT11" s="15"/>
      <c r="AU11" s="9"/>
    </row>
    <row r="12" spans="1:47" ht="11.25" customHeight="1">
      <c r="A12" s="19">
        <v>4</v>
      </c>
      <c r="B12" s="18" t="s">
        <v>22</v>
      </c>
      <c r="C12" s="18" t="s">
        <v>17</v>
      </c>
      <c r="D12" s="25">
        <v>2212</v>
      </c>
      <c r="E12" s="37" t="s">
        <v>18</v>
      </c>
      <c r="F12" s="23">
        <v>7</v>
      </c>
      <c r="G12" s="23"/>
      <c r="H12" s="23"/>
      <c r="I12" s="22">
        <v>6.5</v>
      </c>
      <c r="J12" s="23">
        <v>6.5</v>
      </c>
      <c r="K12" s="22"/>
      <c r="L12" s="22">
        <v>6</v>
      </c>
      <c r="M12" s="22">
        <v>5.5</v>
      </c>
      <c r="N12" s="23">
        <v>7.5</v>
      </c>
      <c r="O12" s="23">
        <v>5.5</v>
      </c>
      <c r="P12" s="23"/>
      <c r="Q12" s="23"/>
      <c r="R12" s="23"/>
      <c r="S12" s="23"/>
      <c r="T12" s="23"/>
      <c r="U12" s="23"/>
      <c r="V12" s="23"/>
      <c r="W12" s="23"/>
      <c r="X12" s="20">
        <f>SumaNej(F12:W12,8)</f>
        <v>44.5</v>
      </c>
      <c r="Y12" s="20">
        <f>SUM(F12:W12)</f>
        <v>44.5</v>
      </c>
      <c r="Z12" s="12"/>
      <c r="AA12" s="11"/>
      <c r="AB12" s="11"/>
      <c r="AC12" s="11"/>
      <c r="AD12" s="11"/>
      <c r="AE12" s="11"/>
      <c r="AF12" s="11"/>
      <c r="AG12" s="11"/>
      <c r="AH12" s="13"/>
      <c r="AI12" s="13"/>
      <c r="AJ12" s="11"/>
      <c r="AK12" s="6"/>
      <c r="AL12" s="14"/>
      <c r="AM12" s="14"/>
      <c r="AN12" s="15"/>
      <c r="AO12" s="15"/>
      <c r="AP12" s="15"/>
      <c r="AQ12" s="15"/>
      <c r="AR12" s="15"/>
      <c r="AS12" s="15"/>
      <c r="AT12" s="15"/>
      <c r="AU12" s="9"/>
    </row>
    <row r="13" spans="1:47" ht="11.25" customHeight="1">
      <c r="A13" s="19">
        <v>5</v>
      </c>
      <c r="B13" s="18" t="s">
        <v>59</v>
      </c>
      <c r="C13" s="18" t="s">
        <v>17</v>
      </c>
      <c r="D13" s="25">
        <v>1572</v>
      </c>
      <c r="E13" s="37" t="s">
        <v>60</v>
      </c>
      <c r="F13" s="23"/>
      <c r="G13" s="22">
        <v>5.5</v>
      </c>
      <c r="H13" s="23">
        <v>5.5</v>
      </c>
      <c r="I13" s="23">
        <v>4.5</v>
      </c>
      <c r="J13" s="23">
        <v>3</v>
      </c>
      <c r="K13" s="23">
        <v>6</v>
      </c>
      <c r="L13" s="23">
        <v>4.5</v>
      </c>
      <c r="M13" s="23">
        <v>4</v>
      </c>
      <c r="N13" s="22">
        <v>4</v>
      </c>
      <c r="O13" s="22">
        <v>5</v>
      </c>
      <c r="P13" s="22">
        <v>6.5</v>
      </c>
      <c r="Q13" s="22"/>
      <c r="R13" s="22"/>
      <c r="S13" s="22"/>
      <c r="T13" s="22"/>
      <c r="U13" s="22"/>
      <c r="V13" s="22"/>
      <c r="W13" s="22"/>
      <c r="X13" s="20">
        <f>SumaNej(F13:W13,8)</f>
        <v>41.5</v>
      </c>
      <c r="Y13" s="20">
        <f>SUM(F13:W13)</f>
        <v>48.5</v>
      </c>
      <c r="AA13" s="11"/>
      <c r="AB13" s="11"/>
      <c r="AC13" s="11"/>
      <c r="AD13" s="11"/>
      <c r="AE13" s="11"/>
      <c r="AF13" s="11"/>
      <c r="AG13" s="11"/>
      <c r="AH13" s="13"/>
      <c r="AI13" s="13"/>
      <c r="AJ13" s="11"/>
      <c r="AK13" s="6"/>
      <c r="AL13" s="14"/>
      <c r="AM13" s="14"/>
      <c r="AN13" s="15"/>
      <c r="AO13" s="15"/>
      <c r="AP13" s="15"/>
      <c r="AQ13" s="15"/>
      <c r="AR13" s="15"/>
      <c r="AS13" s="15"/>
      <c r="AT13" s="15"/>
      <c r="AU13" s="9"/>
    </row>
    <row r="14" spans="1:47" ht="11.25" customHeight="1">
      <c r="A14" s="19">
        <v>6</v>
      </c>
      <c r="B14" s="18" t="s">
        <v>44</v>
      </c>
      <c r="C14" s="18" t="s">
        <v>17</v>
      </c>
      <c r="D14" s="25">
        <v>1248</v>
      </c>
      <c r="E14" s="37" t="s">
        <v>35</v>
      </c>
      <c r="F14" s="23">
        <v>5</v>
      </c>
      <c r="G14" s="23">
        <v>4.5</v>
      </c>
      <c r="H14" s="23"/>
      <c r="I14" s="23">
        <v>4.5</v>
      </c>
      <c r="J14" s="23">
        <v>5</v>
      </c>
      <c r="K14" s="22">
        <v>6</v>
      </c>
      <c r="L14" s="22">
        <v>6</v>
      </c>
      <c r="M14" s="22">
        <v>4</v>
      </c>
      <c r="N14" s="23">
        <v>5</v>
      </c>
      <c r="O14" s="23">
        <v>5</v>
      </c>
      <c r="P14" s="23"/>
      <c r="Q14" s="23"/>
      <c r="R14" s="23"/>
      <c r="S14" s="23"/>
      <c r="T14" s="23"/>
      <c r="U14" s="23"/>
      <c r="V14" s="23"/>
      <c r="W14" s="23"/>
      <c r="X14" s="20">
        <f>SumaNej(F14:W14,8)</f>
        <v>41</v>
      </c>
      <c r="Y14" s="20">
        <f>SUM(F14:W14)</f>
        <v>45</v>
      </c>
      <c r="Z14" s="10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6"/>
      <c r="AL14" s="11"/>
      <c r="AM14" s="11"/>
      <c r="AN14" s="11"/>
      <c r="AO14" s="11"/>
      <c r="AP14" s="11"/>
      <c r="AQ14" s="11"/>
      <c r="AR14" s="11"/>
      <c r="AS14" s="11"/>
      <c r="AT14" s="11"/>
      <c r="AU14" s="11"/>
    </row>
    <row r="15" spans="1:47" s="11" customFormat="1" ht="11.25" customHeight="1">
      <c r="A15" s="19">
        <v>7</v>
      </c>
      <c r="B15" s="18" t="s">
        <v>28</v>
      </c>
      <c r="C15" s="18" t="s">
        <v>17</v>
      </c>
      <c r="D15" s="25">
        <v>1975</v>
      </c>
      <c r="E15" s="37" t="s">
        <v>18</v>
      </c>
      <c r="F15" s="22">
        <v>6</v>
      </c>
      <c r="G15" s="23"/>
      <c r="H15" s="23">
        <v>5.5</v>
      </c>
      <c r="I15" s="22">
        <v>5.5</v>
      </c>
      <c r="J15" s="23">
        <v>5.5</v>
      </c>
      <c r="K15" s="23">
        <v>5.5</v>
      </c>
      <c r="L15" s="23"/>
      <c r="M15" s="23"/>
      <c r="N15" s="23"/>
      <c r="O15" s="23">
        <v>6</v>
      </c>
      <c r="P15" s="23">
        <v>6.5</v>
      </c>
      <c r="Q15" s="23"/>
      <c r="R15" s="23"/>
      <c r="S15" s="23"/>
      <c r="T15" s="23"/>
      <c r="U15" s="23"/>
      <c r="V15" s="23"/>
      <c r="W15" s="23"/>
      <c r="X15" s="20">
        <f>SumaNej(F15:W15,8)</f>
        <v>40.5</v>
      </c>
      <c r="Y15" s="20">
        <f>SUM(F15:W15)</f>
        <v>40.5</v>
      </c>
      <c r="Z15" s="4"/>
      <c r="AH15" s="13"/>
      <c r="AI15" s="13"/>
      <c r="AK15" s="6"/>
      <c r="AL15" s="14"/>
      <c r="AM15" s="14"/>
      <c r="AN15" s="15"/>
      <c r="AO15" s="15"/>
      <c r="AP15" s="15"/>
      <c r="AQ15" s="15"/>
      <c r="AR15" s="15"/>
      <c r="AS15" s="15"/>
      <c r="AT15" s="15"/>
      <c r="AU15" s="9"/>
    </row>
    <row r="16" spans="1:47" ht="11.25" customHeight="1">
      <c r="A16" s="19">
        <v>8</v>
      </c>
      <c r="B16" s="18" t="s">
        <v>33</v>
      </c>
      <c r="C16" s="18" t="s">
        <v>17</v>
      </c>
      <c r="D16" s="25">
        <v>0</v>
      </c>
      <c r="E16" s="37"/>
      <c r="F16" s="23">
        <v>5</v>
      </c>
      <c r="G16" s="23">
        <v>5</v>
      </c>
      <c r="H16" s="23">
        <v>4</v>
      </c>
      <c r="I16" s="23">
        <v>4</v>
      </c>
      <c r="J16" s="22">
        <v>3.5</v>
      </c>
      <c r="K16" s="22">
        <v>4</v>
      </c>
      <c r="L16" s="29">
        <v>5</v>
      </c>
      <c r="M16" s="29">
        <v>5</v>
      </c>
      <c r="N16" s="23">
        <v>4</v>
      </c>
      <c r="O16" s="23">
        <v>5</v>
      </c>
      <c r="P16" s="23">
        <v>5</v>
      </c>
      <c r="Q16" s="23"/>
      <c r="R16" s="23"/>
      <c r="S16" s="23"/>
      <c r="T16" s="23"/>
      <c r="U16" s="23"/>
      <c r="V16" s="23"/>
      <c r="W16" s="23"/>
      <c r="X16" s="20">
        <f>SumaNej(F16:W16,8)</f>
        <v>38</v>
      </c>
      <c r="Y16" s="20">
        <f>SUM(F16:W16)</f>
        <v>49.5</v>
      </c>
      <c r="Z16" s="12"/>
      <c r="AA16" s="11"/>
      <c r="AB16" s="11"/>
      <c r="AC16" s="11"/>
      <c r="AD16" s="11"/>
      <c r="AE16" s="11"/>
      <c r="AF16" s="11"/>
      <c r="AG16" s="11"/>
      <c r="AH16" s="13"/>
      <c r="AI16" s="13"/>
      <c r="AJ16" s="11"/>
      <c r="AK16" s="6"/>
      <c r="AL16" s="14"/>
      <c r="AM16" s="14"/>
      <c r="AN16" s="15"/>
      <c r="AO16" s="15"/>
      <c r="AP16" s="15"/>
      <c r="AQ16" s="15"/>
      <c r="AR16" s="15"/>
      <c r="AS16" s="15"/>
      <c r="AT16" s="15"/>
      <c r="AU16" s="9"/>
    </row>
    <row r="17" spans="1:47" ht="11.25" customHeight="1">
      <c r="A17" s="19">
        <v>9</v>
      </c>
      <c r="B17" s="18" t="s">
        <v>39</v>
      </c>
      <c r="C17" s="18" t="s">
        <v>40</v>
      </c>
      <c r="D17" s="25">
        <v>1999</v>
      </c>
      <c r="E17" s="37" t="s">
        <v>41</v>
      </c>
      <c r="F17" s="23">
        <v>5</v>
      </c>
      <c r="G17" s="23"/>
      <c r="H17" s="22">
        <v>5.5</v>
      </c>
      <c r="I17" s="22">
        <v>4.5</v>
      </c>
      <c r="J17" s="23">
        <v>4.5</v>
      </c>
      <c r="K17" s="23">
        <v>5</v>
      </c>
      <c r="L17" s="23"/>
      <c r="M17" s="23"/>
      <c r="N17" s="23">
        <v>6</v>
      </c>
      <c r="O17" s="23"/>
      <c r="P17" s="23">
        <v>5.5</v>
      </c>
      <c r="Q17" s="23"/>
      <c r="R17" s="23"/>
      <c r="S17" s="23"/>
      <c r="T17" s="23"/>
      <c r="U17" s="23"/>
      <c r="V17" s="23"/>
      <c r="W17" s="23"/>
      <c r="X17" s="20">
        <f>SumaNej(F17:W17,8)</f>
        <v>36</v>
      </c>
      <c r="Y17" s="20">
        <f>SUM(F17:W17)</f>
        <v>36</v>
      </c>
      <c r="Z17" s="12"/>
      <c r="AA17" s="11"/>
      <c r="AB17" s="11"/>
      <c r="AC17" s="11"/>
      <c r="AD17" s="11"/>
      <c r="AE17" s="11"/>
      <c r="AF17" s="11"/>
      <c r="AG17" s="11"/>
      <c r="AH17" s="13"/>
      <c r="AI17" s="13"/>
      <c r="AJ17" s="11"/>
      <c r="AK17" s="6"/>
      <c r="AL17" s="14"/>
      <c r="AM17" s="14"/>
      <c r="AN17" s="15"/>
      <c r="AO17" s="15"/>
      <c r="AP17" s="15"/>
      <c r="AQ17" s="15"/>
      <c r="AR17" s="15"/>
      <c r="AS17" s="15"/>
      <c r="AT17" s="15"/>
      <c r="AU17" s="9"/>
    </row>
    <row r="18" spans="1:47" s="11" customFormat="1" ht="11.25" customHeight="1">
      <c r="A18" s="19">
        <v>10</v>
      </c>
      <c r="B18" s="18" t="s">
        <v>83</v>
      </c>
      <c r="C18" s="18"/>
      <c r="D18" s="25"/>
      <c r="E18" s="37"/>
      <c r="F18" s="23"/>
      <c r="G18" s="23"/>
      <c r="H18" s="23"/>
      <c r="I18" s="23">
        <v>5</v>
      </c>
      <c r="J18" s="23">
        <v>4.5</v>
      </c>
      <c r="K18" s="22">
        <v>5</v>
      </c>
      <c r="L18" s="22">
        <v>5</v>
      </c>
      <c r="M18" s="22">
        <v>5</v>
      </c>
      <c r="N18" s="29">
        <v>5</v>
      </c>
      <c r="O18" s="22"/>
      <c r="P18" s="22">
        <v>4.5</v>
      </c>
      <c r="Q18" s="22"/>
      <c r="R18" s="22"/>
      <c r="S18" s="22"/>
      <c r="T18" s="22"/>
      <c r="U18" s="22"/>
      <c r="V18" s="29"/>
      <c r="W18" s="22"/>
      <c r="X18" s="20">
        <f>SumaNej(F18:W18,8)</f>
        <v>34</v>
      </c>
      <c r="Y18" s="20">
        <f>SUM(F18:W18)</f>
        <v>34</v>
      </c>
      <c r="Z18" s="12"/>
      <c r="AH18" s="13"/>
      <c r="AI18" s="13"/>
      <c r="AK18" s="6"/>
      <c r="AL18" s="14"/>
      <c r="AM18" s="14"/>
      <c r="AN18" s="15"/>
      <c r="AO18" s="15"/>
      <c r="AP18" s="15"/>
      <c r="AQ18" s="15"/>
      <c r="AR18" s="15"/>
      <c r="AS18" s="15"/>
      <c r="AT18" s="15"/>
      <c r="AU18" s="9"/>
    </row>
    <row r="19" spans="1:47" ht="11.25" customHeight="1">
      <c r="A19" s="19">
        <v>11</v>
      </c>
      <c r="B19" s="18" t="s">
        <v>29</v>
      </c>
      <c r="C19" s="18" t="s">
        <v>17</v>
      </c>
      <c r="D19" s="25">
        <v>1509</v>
      </c>
      <c r="E19" s="37" t="s">
        <v>18</v>
      </c>
      <c r="F19" s="23">
        <v>4.5</v>
      </c>
      <c r="G19" s="23"/>
      <c r="H19" s="22">
        <v>5</v>
      </c>
      <c r="I19" s="22">
        <v>4</v>
      </c>
      <c r="J19" s="23">
        <v>3.5</v>
      </c>
      <c r="K19" s="23">
        <v>4</v>
      </c>
      <c r="L19" s="23">
        <v>4.5</v>
      </c>
      <c r="M19" s="23">
        <v>4</v>
      </c>
      <c r="N19" s="22"/>
      <c r="O19" s="22">
        <v>4</v>
      </c>
      <c r="P19" s="22"/>
      <c r="Q19" s="22"/>
      <c r="R19" s="22"/>
      <c r="S19" s="22"/>
      <c r="T19" s="22"/>
      <c r="U19" s="22"/>
      <c r="V19" s="22"/>
      <c r="W19" s="22"/>
      <c r="X19" s="20">
        <f>SumaNej(F19:W19,8)</f>
        <v>33.5</v>
      </c>
      <c r="Y19" s="20">
        <f>SUM(F19:W19)</f>
        <v>33.5</v>
      </c>
      <c r="Z19" s="12"/>
      <c r="AA19" s="11"/>
      <c r="AB19" s="11"/>
      <c r="AC19" s="11"/>
      <c r="AD19" s="11"/>
      <c r="AE19" s="11"/>
      <c r="AF19" s="11"/>
      <c r="AG19" s="11"/>
      <c r="AH19" s="13"/>
      <c r="AI19" s="13"/>
      <c r="AJ19" s="11"/>
      <c r="AK19" s="6"/>
      <c r="AL19" s="14"/>
      <c r="AM19" s="14"/>
      <c r="AN19" s="15"/>
      <c r="AO19" s="9"/>
      <c r="AP19" s="15"/>
      <c r="AQ19" s="9"/>
      <c r="AR19" s="9"/>
      <c r="AS19" s="9"/>
      <c r="AT19" s="15"/>
      <c r="AU19" s="9"/>
    </row>
    <row r="20" spans="1:47" ht="11.25" customHeight="1">
      <c r="A20" s="19">
        <v>12</v>
      </c>
      <c r="B20" s="18" t="s">
        <v>45</v>
      </c>
      <c r="C20" s="18" t="s">
        <v>17</v>
      </c>
      <c r="D20" s="25">
        <v>1664</v>
      </c>
      <c r="E20" s="37" t="s">
        <v>18</v>
      </c>
      <c r="F20" s="23">
        <v>4.5</v>
      </c>
      <c r="G20" s="23"/>
      <c r="H20" s="23">
        <v>5.5</v>
      </c>
      <c r="I20" s="22">
        <v>6</v>
      </c>
      <c r="J20" s="22"/>
      <c r="K20" s="22">
        <v>5</v>
      </c>
      <c r="L20" s="29"/>
      <c r="M20" s="29">
        <v>6</v>
      </c>
      <c r="N20" s="22"/>
      <c r="O20" s="22">
        <v>6.5</v>
      </c>
      <c r="P20" s="22"/>
      <c r="Q20" s="22"/>
      <c r="R20" s="22"/>
      <c r="S20" s="22"/>
      <c r="T20" s="22"/>
      <c r="U20" s="22"/>
      <c r="V20" s="22"/>
      <c r="W20" s="22"/>
      <c r="X20" s="20">
        <f>SumaNej(F20:W20,8)</f>
        <v>33.5</v>
      </c>
      <c r="Y20" s="20">
        <f>SUM(F20:W20)</f>
        <v>33.5</v>
      </c>
      <c r="AA20" s="11"/>
      <c r="AB20" s="11"/>
      <c r="AC20" s="11"/>
      <c r="AD20" s="11"/>
      <c r="AE20" s="11"/>
      <c r="AF20" s="11"/>
      <c r="AG20" s="11"/>
      <c r="AH20" s="13"/>
      <c r="AI20" s="13"/>
      <c r="AJ20" s="11"/>
      <c r="AK20" s="6"/>
      <c r="AL20" s="14"/>
      <c r="AM20" s="14"/>
      <c r="AN20" s="15"/>
      <c r="AO20" s="15"/>
      <c r="AP20" s="15"/>
      <c r="AQ20" s="15"/>
      <c r="AR20" s="15"/>
      <c r="AS20" s="15"/>
      <c r="AT20" s="15"/>
      <c r="AU20" s="9"/>
    </row>
    <row r="21" spans="1:47" ht="11.25" customHeight="1">
      <c r="A21" s="19">
        <v>13</v>
      </c>
      <c r="B21" s="18" t="s">
        <v>47</v>
      </c>
      <c r="C21" s="18" t="s">
        <v>17</v>
      </c>
      <c r="D21" s="25">
        <v>1077</v>
      </c>
      <c r="E21" s="37" t="s">
        <v>18</v>
      </c>
      <c r="F21" s="23">
        <v>4</v>
      </c>
      <c r="G21" s="23">
        <v>4</v>
      </c>
      <c r="H21" s="23">
        <v>4</v>
      </c>
      <c r="I21" s="23"/>
      <c r="J21" s="23">
        <v>5</v>
      </c>
      <c r="K21" s="23"/>
      <c r="L21" s="23">
        <v>4</v>
      </c>
      <c r="M21" s="23">
        <v>4</v>
      </c>
      <c r="N21" s="23">
        <v>1.5</v>
      </c>
      <c r="O21" s="23">
        <v>2</v>
      </c>
      <c r="P21" s="23">
        <v>3.5</v>
      </c>
      <c r="Q21" s="23"/>
      <c r="R21" s="23"/>
      <c r="S21" s="23"/>
      <c r="T21" s="23"/>
      <c r="U21" s="23"/>
      <c r="V21" s="23"/>
      <c r="W21" s="23"/>
      <c r="X21" s="20">
        <f>SumaNej(F21:W21,8)</f>
        <v>30.5</v>
      </c>
      <c r="Y21" s="20">
        <f>SUM(F21:W21)</f>
        <v>32</v>
      </c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6"/>
      <c r="AL21" s="11"/>
      <c r="AM21" s="11"/>
      <c r="AN21" s="11"/>
      <c r="AO21" s="11"/>
      <c r="AP21" s="11"/>
      <c r="AQ21" s="11"/>
      <c r="AR21" s="11"/>
      <c r="AS21" s="11"/>
      <c r="AT21" s="11"/>
      <c r="AU21" s="11"/>
    </row>
    <row r="22" spans="1:47" ht="11.25" customHeight="1">
      <c r="A22" s="19">
        <v>14</v>
      </c>
      <c r="B22" s="18" t="s">
        <v>26</v>
      </c>
      <c r="C22" s="18" t="s">
        <v>17</v>
      </c>
      <c r="D22" s="25">
        <v>1275</v>
      </c>
      <c r="E22" s="37" t="s">
        <v>18</v>
      </c>
      <c r="F22" s="23">
        <v>5</v>
      </c>
      <c r="G22" s="22"/>
      <c r="H22" s="23">
        <v>5</v>
      </c>
      <c r="I22" s="23"/>
      <c r="J22" s="23">
        <v>3</v>
      </c>
      <c r="K22" s="23">
        <v>4</v>
      </c>
      <c r="L22" s="23">
        <v>4</v>
      </c>
      <c r="M22" s="23"/>
      <c r="N22" s="23">
        <v>4</v>
      </c>
      <c r="O22" s="23"/>
      <c r="P22" s="23">
        <v>4.5</v>
      </c>
      <c r="Q22" s="23"/>
      <c r="R22" s="23"/>
      <c r="S22" s="23"/>
      <c r="T22" s="23"/>
      <c r="U22" s="23"/>
      <c r="V22" s="23"/>
      <c r="W22" s="23"/>
      <c r="X22" s="20">
        <f>SumaNej(F22:W22,8)</f>
        <v>29.5</v>
      </c>
      <c r="Y22" s="20">
        <f>SUM(F22:W22)</f>
        <v>29.5</v>
      </c>
      <c r="Z22" s="12"/>
      <c r="AA22" s="11"/>
      <c r="AB22" s="11"/>
      <c r="AC22" s="11"/>
      <c r="AD22" s="11"/>
      <c r="AE22" s="11"/>
      <c r="AF22" s="11"/>
      <c r="AG22" s="11"/>
      <c r="AH22" s="13"/>
      <c r="AI22" s="13"/>
      <c r="AJ22" s="11"/>
      <c r="AK22" s="6"/>
      <c r="AL22" s="14"/>
      <c r="AM22" s="14"/>
      <c r="AN22" s="15"/>
      <c r="AO22" s="15"/>
      <c r="AP22" s="15"/>
      <c r="AQ22" s="15"/>
      <c r="AR22" s="15"/>
      <c r="AS22" s="15"/>
      <c r="AT22" s="15"/>
      <c r="AU22" s="9"/>
    </row>
    <row r="23" spans="1:47" ht="11.25" customHeight="1">
      <c r="A23" s="19">
        <v>15</v>
      </c>
      <c r="B23" s="18" t="s">
        <v>62</v>
      </c>
      <c r="C23" s="18" t="s">
        <v>17</v>
      </c>
      <c r="D23" s="25">
        <v>1911</v>
      </c>
      <c r="E23" s="37" t="s">
        <v>18</v>
      </c>
      <c r="F23" s="23"/>
      <c r="G23" s="23">
        <v>5</v>
      </c>
      <c r="H23" s="23">
        <v>4</v>
      </c>
      <c r="I23" s="23">
        <v>3</v>
      </c>
      <c r="J23" s="22"/>
      <c r="K23" s="22">
        <v>4.5</v>
      </c>
      <c r="L23" s="29">
        <v>4</v>
      </c>
      <c r="M23" s="29"/>
      <c r="N23" s="23">
        <v>4</v>
      </c>
      <c r="O23" s="23"/>
      <c r="P23" s="23"/>
      <c r="Q23" s="23"/>
      <c r="R23" s="23"/>
      <c r="S23" s="23"/>
      <c r="T23" s="23"/>
      <c r="U23" s="23"/>
      <c r="V23" s="23"/>
      <c r="W23" s="23"/>
      <c r="X23" s="20">
        <f>SumaNej(F23:W23,8)</f>
        <v>24.5</v>
      </c>
      <c r="Y23" s="20">
        <f>SUM(F23:W23)</f>
        <v>24.5</v>
      </c>
      <c r="Z23" s="10"/>
      <c r="AA23" s="11"/>
      <c r="AB23" s="11"/>
      <c r="AC23" s="11"/>
      <c r="AD23" s="11"/>
      <c r="AE23" s="11"/>
      <c r="AF23" s="11"/>
      <c r="AG23" s="11"/>
      <c r="AH23" s="13"/>
      <c r="AI23" s="13"/>
      <c r="AJ23" s="11"/>
      <c r="AK23" s="6"/>
      <c r="AL23" s="14"/>
      <c r="AM23" s="14"/>
      <c r="AN23" s="15"/>
      <c r="AO23" s="15"/>
      <c r="AP23" s="15"/>
      <c r="AQ23" s="15"/>
      <c r="AR23" s="15"/>
      <c r="AS23" s="15"/>
      <c r="AT23" s="15"/>
      <c r="AU23" s="9"/>
    </row>
    <row r="24" spans="1:47" ht="11.25" customHeight="1">
      <c r="A24" s="19">
        <v>16</v>
      </c>
      <c r="B24" s="18" t="s">
        <v>81</v>
      </c>
      <c r="C24" s="18" t="s">
        <v>40</v>
      </c>
      <c r="D24" s="25">
        <v>2371</v>
      </c>
      <c r="E24" s="37"/>
      <c r="F24" s="22"/>
      <c r="G24" s="23"/>
      <c r="H24" s="22"/>
      <c r="I24" s="23">
        <v>8.5</v>
      </c>
      <c r="J24" s="23">
        <v>8.5</v>
      </c>
      <c r="K24" s="23"/>
      <c r="L24" s="23"/>
      <c r="M24" s="23">
        <v>7</v>
      </c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0">
        <f>SumaNej(F24:W24,8)</f>
        <v>24</v>
      </c>
      <c r="Y24" s="20">
        <f>SUM(F24:W24)</f>
        <v>24</v>
      </c>
      <c r="Z24" s="12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16"/>
      <c r="AL24" s="14"/>
      <c r="AM24" s="14"/>
      <c r="AN24" s="15"/>
      <c r="AO24" s="15"/>
      <c r="AP24" s="15"/>
      <c r="AQ24" s="15"/>
      <c r="AR24" s="15"/>
      <c r="AS24" s="15"/>
      <c r="AT24" s="15"/>
      <c r="AU24" s="9"/>
    </row>
    <row r="25" spans="1:47" ht="11.25" customHeight="1">
      <c r="A25" s="19">
        <v>17</v>
      </c>
      <c r="B25" s="18" t="s">
        <v>27</v>
      </c>
      <c r="C25" s="18" t="s">
        <v>17</v>
      </c>
      <c r="D25" s="25">
        <v>1292</v>
      </c>
      <c r="E25" s="37" t="s">
        <v>18</v>
      </c>
      <c r="F25" s="22">
        <v>2</v>
      </c>
      <c r="G25" s="23"/>
      <c r="H25" s="22">
        <v>4</v>
      </c>
      <c r="I25" s="23"/>
      <c r="J25" s="22">
        <v>4</v>
      </c>
      <c r="K25" s="22">
        <v>4</v>
      </c>
      <c r="L25" s="22">
        <v>2</v>
      </c>
      <c r="M25" s="22"/>
      <c r="N25" s="22">
        <v>4</v>
      </c>
      <c r="O25" s="22"/>
      <c r="P25" s="22">
        <v>4</v>
      </c>
      <c r="Q25" s="22"/>
      <c r="R25" s="22"/>
      <c r="S25" s="22"/>
      <c r="T25" s="22"/>
      <c r="U25" s="22"/>
      <c r="V25" s="22"/>
      <c r="W25" s="22"/>
      <c r="X25" s="20">
        <f>SumaNej(F25:W25,8)</f>
        <v>24</v>
      </c>
      <c r="Y25" s="20">
        <f>SUM(F25:W25)</f>
        <v>24</v>
      </c>
      <c r="Z25" s="12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16"/>
      <c r="AL25" s="14"/>
      <c r="AM25" s="14"/>
      <c r="AN25" s="15"/>
      <c r="AO25" s="15"/>
      <c r="AP25" s="15"/>
      <c r="AQ25" s="15"/>
      <c r="AR25" s="15"/>
      <c r="AS25" s="15"/>
      <c r="AT25" s="15"/>
      <c r="AU25" s="9"/>
    </row>
    <row r="26" spans="1:47" ht="11.25" customHeight="1">
      <c r="A26" s="19">
        <v>18</v>
      </c>
      <c r="B26" s="18" t="s">
        <v>34</v>
      </c>
      <c r="C26" s="18" t="s">
        <v>17</v>
      </c>
      <c r="D26" s="25">
        <v>1284</v>
      </c>
      <c r="E26" s="37" t="s">
        <v>18</v>
      </c>
      <c r="F26" s="23">
        <v>1</v>
      </c>
      <c r="G26" s="23">
        <v>2</v>
      </c>
      <c r="H26" s="22">
        <v>2</v>
      </c>
      <c r="I26" s="23">
        <v>4</v>
      </c>
      <c r="J26" s="23">
        <v>3</v>
      </c>
      <c r="K26" s="22">
        <v>3</v>
      </c>
      <c r="L26" s="22">
        <v>3</v>
      </c>
      <c r="M26" s="22">
        <v>2</v>
      </c>
      <c r="N26" s="23"/>
      <c r="O26" s="23">
        <v>3</v>
      </c>
      <c r="P26" s="23">
        <v>0</v>
      </c>
      <c r="Q26" s="23"/>
      <c r="R26" s="23"/>
      <c r="S26" s="23"/>
      <c r="T26" s="23"/>
      <c r="U26" s="23"/>
      <c r="V26" s="23"/>
      <c r="W26" s="23"/>
      <c r="X26" s="20">
        <f>SumaNej(F26:W26,8)</f>
        <v>22</v>
      </c>
      <c r="Y26" s="20">
        <f>SUM(F26:W26)</f>
        <v>23</v>
      </c>
      <c r="AA26" s="11"/>
      <c r="AB26" s="11"/>
      <c r="AC26" s="11"/>
      <c r="AD26" s="11"/>
      <c r="AE26" s="11"/>
      <c r="AF26" s="11"/>
      <c r="AG26" s="11"/>
      <c r="AH26" s="13"/>
      <c r="AI26" s="13"/>
      <c r="AJ26" s="11"/>
      <c r="AK26" s="6"/>
      <c r="AL26" s="14"/>
      <c r="AM26" s="14"/>
      <c r="AN26" s="15"/>
      <c r="AO26" s="15"/>
      <c r="AP26" s="15"/>
      <c r="AQ26" s="15"/>
      <c r="AR26" s="15"/>
      <c r="AS26" s="15"/>
      <c r="AT26" s="15"/>
      <c r="AU26" s="9"/>
    </row>
    <row r="27" spans="1:47" ht="11.25" customHeight="1">
      <c r="A27" s="19">
        <v>19</v>
      </c>
      <c r="B27" s="18" t="s">
        <v>103</v>
      </c>
      <c r="C27" s="18" t="s">
        <v>17</v>
      </c>
      <c r="D27" s="25">
        <v>2231</v>
      </c>
      <c r="E27" s="37" t="s">
        <v>90</v>
      </c>
      <c r="F27" s="23"/>
      <c r="G27" s="23"/>
      <c r="H27" s="23"/>
      <c r="I27" s="23"/>
      <c r="J27" s="23"/>
      <c r="K27" s="23">
        <v>8</v>
      </c>
      <c r="L27" s="23">
        <v>6.5</v>
      </c>
      <c r="M27" s="23"/>
      <c r="N27" s="23">
        <v>7.5</v>
      </c>
      <c r="O27" s="23"/>
      <c r="P27" s="23"/>
      <c r="Q27" s="23"/>
      <c r="R27" s="23"/>
      <c r="S27" s="23"/>
      <c r="T27" s="23"/>
      <c r="U27" s="23"/>
      <c r="V27" s="23"/>
      <c r="W27" s="23"/>
      <c r="X27" s="20">
        <f>SumaNej(F27:W27,8)</f>
        <v>22</v>
      </c>
      <c r="Y27" s="20">
        <f>SUM(F27:W27)</f>
        <v>22</v>
      </c>
      <c r="AA27" s="11"/>
      <c r="AB27" s="11"/>
      <c r="AC27" s="11"/>
      <c r="AD27" s="11"/>
      <c r="AE27" s="11"/>
      <c r="AF27" s="11"/>
      <c r="AG27" s="11"/>
      <c r="AH27" s="13"/>
      <c r="AI27" s="13"/>
      <c r="AJ27" s="11"/>
      <c r="AK27" s="6"/>
      <c r="AL27" s="14"/>
      <c r="AM27" s="14"/>
      <c r="AN27" s="15"/>
      <c r="AO27" s="15"/>
      <c r="AP27" s="15"/>
      <c r="AQ27" s="15"/>
      <c r="AR27" s="15"/>
      <c r="AS27" s="15"/>
      <c r="AT27" s="15"/>
      <c r="AU27" s="9"/>
    </row>
    <row r="28" spans="1:47" ht="11.25" customHeight="1">
      <c r="A28" s="19">
        <v>20</v>
      </c>
      <c r="B28" s="18" t="s">
        <v>48</v>
      </c>
      <c r="C28" s="18" t="s">
        <v>17</v>
      </c>
      <c r="D28" s="25">
        <v>0</v>
      </c>
      <c r="E28" s="37"/>
      <c r="F28" s="23">
        <v>3</v>
      </c>
      <c r="G28" s="23">
        <v>4</v>
      </c>
      <c r="H28" s="23">
        <v>4</v>
      </c>
      <c r="I28" s="23">
        <v>3</v>
      </c>
      <c r="J28" s="22"/>
      <c r="K28" s="22"/>
      <c r="L28" s="29">
        <v>2.5</v>
      </c>
      <c r="M28" s="22"/>
      <c r="N28" s="22"/>
      <c r="O28" s="22"/>
      <c r="P28" s="22">
        <v>2</v>
      </c>
      <c r="Q28" s="22"/>
      <c r="R28" s="22"/>
      <c r="S28" s="22"/>
      <c r="T28" s="22"/>
      <c r="U28" s="22"/>
      <c r="V28" s="22"/>
      <c r="W28" s="22"/>
      <c r="X28" s="20">
        <f>SumaNej(F28:W28,8)</f>
        <v>18.5</v>
      </c>
      <c r="Y28" s="20">
        <f>SUM(F28:W28)</f>
        <v>18.5</v>
      </c>
      <c r="Z28" s="12"/>
      <c r="AA28" s="11"/>
      <c r="AB28" s="11"/>
      <c r="AC28" s="11"/>
      <c r="AD28" s="11"/>
      <c r="AE28" s="11"/>
      <c r="AF28" s="11"/>
      <c r="AG28" s="11"/>
      <c r="AH28" s="13"/>
      <c r="AI28" s="13"/>
      <c r="AJ28" s="11"/>
      <c r="AK28" s="6"/>
      <c r="AL28" s="14"/>
      <c r="AM28" s="14"/>
      <c r="AN28" s="15"/>
      <c r="AO28" s="15"/>
      <c r="AP28" s="15"/>
      <c r="AQ28" s="15"/>
      <c r="AR28" s="15"/>
      <c r="AS28" s="15"/>
      <c r="AT28" s="15"/>
      <c r="AU28" s="9"/>
    </row>
    <row r="29" spans="1:47" ht="11.25" customHeight="1">
      <c r="A29" s="19">
        <v>21</v>
      </c>
      <c r="B29" s="18" t="s">
        <v>65</v>
      </c>
      <c r="C29" s="18" t="s">
        <v>17</v>
      </c>
      <c r="D29" s="25">
        <v>1227</v>
      </c>
      <c r="E29" s="37" t="s">
        <v>18</v>
      </c>
      <c r="F29" s="23"/>
      <c r="G29" s="22">
        <v>3</v>
      </c>
      <c r="H29" s="23">
        <v>3</v>
      </c>
      <c r="I29" s="23">
        <v>2</v>
      </c>
      <c r="J29" s="23"/>
      <c r="K29" s="23">
        <v>3.5</v>
      </c>
      <c r="L29" s="23">
        <v>3</v>
      </c>
      <c r="M29" s="23">
        <v>4</v>
      </c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0">
        <f>SumaNej(F29:W29,8)</f>
        <v>18.5</v>
      </c>
      <c r="Y29" s="20">
        <f>SUM(F29:W29)</f>
        <v>18.5</v>
      </c>
      <c r="Z29" s="12"/>
      <c r="AA29" s="11"/>
      <c r="AB29" s="11"/>
      <c r="AC29" s="11"/>
      <c r="AD29" s="11"/>
      <c r="AE29" s="11"/>
      <c r="AF29" s="11"/>
      <c r="AG29" s="11"/>
      <c r="AH29" s="13"/>
      <c r="AI29" s="13"/>
      <c r="AJ29" s="11"/>
      <c r="AK29" s="6"/>
      <c r="AL29" s="14"/>
      <c r="AM29" s="14"/>
      <c r="AN29" s="15"/>
      <c r="AO29" s="15"/>
      <c r="AP29" s="15"/>
      <c r="AQ29" s="15"/>
      <c r="AR29" s="15"/>
      <c r="AS29" s="15"/>
      <c r="AT29" s="15"/>
      <c r="AU29" s="9"/>
    </row>
    <row r="30" spans="1:47" ht="11.25" customHeight="1">
      <c r="A30" s="19">
        <v>22</v>
      </c>
      <c r="B30" s="18" t="s">
        <v>76</v>
      </c>
      <c r="C30" s="18" t="s">
        <v>17</v>
      </c>
      <c r="D30" s="25">
        <v>1100</v>
      </c>
      <c r="E30" s="37" t="s">
        <v>18</v>
      </c>
      <c r="F30" s="23"/>
      <c r="G30" s="23"/>
      <c r="H30" s="23">
        <v>2</v>
      </c>
      <c r="I30" s="23">
        <v>3.5</v>
      </c>
      <c r="J30" s="23"/>
      <c r="K30" s="23">
        <v>3</v>
      </c>
      <c r="L30" s="23">
        <v>3</v>
      </c>
      <c r="M30" s="23">
        <v>4</v>
      </c>
      <c r="N30" s="23">
        <v>2</v>
      </c>
      <c r="O30" s="23">
        <v>1</v>
      </c>
      <c r="P30" s="23"/>
      <c r="Q30" s="23"/>
      <c r="R30" s="23"/>
      <c r="S30" s="23"/>
      <c r="T30" s="23"/>
      <c r="U30" s="23"/>
      <c r="V30" s="23"/>
      <c r="W30" s="23"/>
      <c r="X30" s="20">
        <f>SumaNej(F30:W30,8)</f>
        <v>18.5</v>
      </c>
      <c r="Y30" s="20">
        <f>SUM(F30:W30)</f>
        <v>18.5</v>
      </c>
      <c r="Z30" s="12"/>
      <c r="AA30" s="11"/>
      <c r="AB30" s="11"/>
      <c r="AC30" s="11"/>
      <c r="AD30" s="11"/>
      <c r="AE30" s="11"/>
      <c r="AF30" s="11"/>
      <c r="AG30" s="11"/>
      <c r="AH30" s="13"/>
      <c r="AI30" s="13"/>
      <c r="AJ30" s="11"/>
      <c r="AK30" s="6"/>
      <c r="AL30" s="14"/>
      <c r="AM30" s="14"/>
      <c r="AN30" s="15"/>
      <c r="AO30" s="15"/>
      <c r="AP30" s="15"/>
      <c r="AQ30" s="15"/>
      <c r="AR30" s="15"/>
      <c r="AS30" s="15"/>
      <c r="AT30" s="15"/>
      <c r="AU30" s="9"/>
    </row>
    <row r="31" spans="1:47" ht="11.25" customHeight="1">
      <c r="A31" s="19">
        <v>23</v>
      </c>
      <c r="B31" s="18" t="s">
        <v>92</v>
      </c>
      <c r="C31" s="18" t="s">
        <v>17</v>
      </c>
      <c r="D31" s="25">
        <v>1480</v>
      </c>
      <c r="E31" s="37" t="s">
        <v>90</v>
      </c>
      <c r="F31" s="23"/>
      <c r="G31" s="23"/>
      <c r="H31" s="23"/>
      <c r="I31" s="23"/>
      <c r="J31" s="23">
        <v>4.5</v>
      </c>
      <c r="K31" s="23">
        <v>4</v>
      </c>
      <c r="L31" s="23">
        <v>4</v>
      </c>
      <c r="M31" s="23">
        <v>4</v>
      </c>
      <c r="N31" s="29"/>
      <c r="O31" s="29"/>
      <c r="P31" s="22"/>
      <c r="Q31" s="22"/>
      <c r="R31" s="22"/>
      <c r="S31" s="22"/>
      <c r="T31" s="22"/>
      <c r="U31" s="22"/>
      <c r="V31" s="29"/>
      <c r="W31" s="22"/>
      <c r="X31" s="20">
        <f>SumaNej(F31:W31,8)</f>
        <v>16.5</v>
      </c>
      <c r="Y31" s="20">
        <f>SUM(F31:W31)</f>
        <v>16.5</v>
      </c>
      <c r="Z31" s="12"/>
      <c r="AA31" s="11"/>
      <c r="AB31" s="11"/>
      <c r="AC31" s="11"/>
      <c r="AD31" s="11"/>
      <c r="AE31" s="11"/>
      <c r="AF31" s="11"/>
      <c r="AG31" s="11"/>
      <c r="AH31" s="13"/>
      <c r="AI31" s="13"/>
      <c r="AJ31" s="11"/>
      <c r="AK31" s="6"/>
      <c r="AL31" s="14"/>
      <c r="AM31" s="14"/>
      <c r="AN31" s="15"/>
      <c r="AO31" s="15"/>
      <c r="AP31" s="15"/>
      <c r="AQ31" s="15"/>
      <c r="AR31" s="15"/>
      <c r="AS31" s="15"/>
      <c r="AT31" s="15"/>
      <c r="AU31" s="9"/>
    </row>
    <row r="32" spans="1:47" ht="11.25" customHeight="1">
      <c r="A32" s="19">
        <v>24</v>
      </c>
      <c r="B32" s="18" t="s">
        <v>61</v>
      </c>
      <c r="C32" s="18" t="s">
        <v>17</v>
      </c>
      <c r="D32" s="25">
        <v>2099</v>
      </c>
      <c r="E32" s="37" t="s">
        <v>18</v>
      </c>
      <c r="F32" s="23"/>
      <c r="G32" s="23">
        <v>5.5</v>
      </c>
      <c r="H32" s="23"/>
      <c r="I32" s="23"/>
      <c r="J32" s="23"/>
      <c r="K32" s="23">
        <v>4.5</v>
      </c>
      <c r="L32" s="23"/>
      <c r="M32" s="23"/>
      <c r="N32" s="23"/>
      <c r="O32" s="23">
        <v>5.5</v>
      </c>
      <c r="P32" s="23"/>
      <c r="Q32" s="23"/>
      <c r="R32" s="23"/>
      <c r="S32" s="23"/>
      <c r="T32" s="23"/>
      <c r="U32" s="23"/>
      <c r="V32" s="23"/>
      <c r="W32" s="23"/>
      <c r="X32" s="20">
        <f>SumaNej(F32:W32,8)</f>
        <v>15.5</v>
      </c>
      <c r="Y32" s="20">
        <f>SUM(F32:W32)</f>
        <v>15.5</v>
      </c>
      <c r="Z32" s="12"/>
      <c r="AA32" s="11"/>
      <c r="AB32" s="11"/>
      <c r="AC32" s="11"/>
      <c r="AD32" s="11"/>
      <c r="AE32" s="11"/>
      <c r="AF32" s="11"/>
      <c r="AG32" s="11"/>
      <c r="AH32" s="13"/>
      <c r="AI32" s="13"/>
      <c r="AJ32" s="11"/>
      <c r="AK32" s="6"/>
      <c r="AL32" s="14"/>
      <c r="AM32" s="14"/>
      <c r="AN32" s="15"/>
      <c r="AO32" s="15"/>
      <c r="AP32" s="15"/>
      <c r="AQ32" s="15"/>
      <c r="AR32" s="15"/>
      <c r="AS32" s="15"/>
      <c r="AT32" s="15"/>
      <c r="AU32" s="9"/>
    </row>
    <row r="33" spans="1:47" ht="11.25" customHeight="1">
      <c r="A33" s="19">
        <v>25</v>
      </c>
      <c r="B33" s="18" t="s">
        <v>63</v>
      </c>
      <c r="C33" s="18" t="s">
        <v>17</v>
      </c>
      <c r="D33" s="25">
        <v>1888</v>
      </c>
      <c r="E33" s="37" t="s">
        <v>64</v>
      </c>
      <c r="F33" s="23"/>
      <c r="G33" s="23">
        <v>4.5</v>
      </c>
      <c r="H33" s="23"/>
      <c r="I33" s="23"/>
      <c r="J33" s="23"/>
      <c r="K33" s="23">
        <v>5</v>
      </c>
      <c r="L33" s="23"/>
      <c r="M33" s="23"/>
      <c r="N33" s="23"/>
      <c r="O33" s="23">
        <v>5</v>
      </c>
      <c r="P33" s="23"/>
      <c r="Q33" s="23"/>
      <c r="R33" s="23"/>
      <c r="S33" s="23"/>
      <c r="T33" s="23"/>
      <c r="U33" s="23"/>
      <c r="V33" s="23"/>
      <c r="W33" s="23"/>
      <c r="X33" s="20">
        <f>SumaNej(F33:W33,8)</f>
        <v>14.5</v>
      </c>
      <c r="Y33" s="20">
        <f>SUM(F33:W33)</f>
        <v>14.5</v>
      </c>
      <c r="Z33" s="12"/>
      <c r="AA33" s="11"/>
      <c r="AB33" s="11"/>
      <c r="AC33" s="11"/>
      <c r="AD33" s="11"/>
      <c r="AE33" s="11"/>
      <c r="AF33" s="11"/>
      <c r="AG33" s="11"/>
      <c r="AH33" s="13"/>
      <c r="AI33" s="13"/>
      <c r="AJ33" s="11"/>
      <c r="AK33" s="6"/>
      <c r="AL33" s="14"/>
      <c r="AM33" s="14"/>
      <c r="AN33" s="15"/>
      <c r="AO33" s="15"/>
      <c r="AP33" s="15"/>
      <c r="AQ33" s="15"/>
      <c r="AR33" s="15"/>
      <c r="AS33" s="15"/>
      <c r="AT33" s="15"/>
      <c r="AU33" s="9"/>
    </row>
    <row r="34" spans="1:47" ht="11.25" customHeight="1">
      <c r="A34" s="19">
        <v>26</v>
      </c>
      <c r="B34" s="18" t="s">
        <v>56</v>
      </c>
      <c r="C34" s="18" t="s">
        <v>17</v>
      </c>
      <c r="D34" s="25">
        <v>1967</v>
      </c>
      <c r="E34" s="37" t="s">
        <v>18</v>
      </c>
      <c r="F34" s="22"/>
      <c r="G34" s="22">
        <v>6.5</v>
      </c>
      <c r="H34" s="23"/>
      <c r="I34" s="23"/>
      <c r="J34" s="23"/>
      <c r="K34" s="23">
        <v>6</v>
      </c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0">
        <f>SumaNej(F34:W34,8)</f>
        <v>12.5</v>
      </c>
      <c r="Y34" s="20">
        <f>SUM(F34:W34)</f>
        <v>12.5</v>
      </c>
      <c r="Z34" s="12"/>
      <c r="AA34" s="11"/>
      <c r="AB34" s="11"/>
      <c r="AC34" s="11"/>
      <c r="AD34" s="11"/>
      <c r="AE34" s="11"/>
      <c r="AF34" s="11"/>
      <c r="AG34" s="11"/>
      <c r="AH34" s="13"/>
      <c r="AI34" s="13"/>
      <c r="AJ34" s="11"/>
      <c r="AK34" s="6"/>
      <c r="AL34" s="14"/>
      <c r="AM34" s="14"/>
      <c r="AN34" s="15"/>
      <c r="AO34" s="15"/>
      <c r="AP34" s="15"/>
      <c r="AQ34" s="15"/>
      <c r="AR34" s="15"/>
      <c r="AS34" s="15"/>
      <c r="AT34" s="15"/>
      <c r="AU34" s="9"/>
    </row>
    <row r="35" spans="1:47" ht="11.25" customHeight="1">
      <c r="A35" s="19">
        <v>27</v>
      </c>
      <c r="B35" s="18" t="s">
        <v>66</v>
      </c>
      <c r="C35" s="18" t="s">
        <v>17</v>
      </c>
      <c r="D35" s="25">
        <v>1099</v>
      </c>
      <c r="E35" s="37" t="s">
        <v>18</v>
      </c>
      <c r="F35" s="23"/>
      <c r="G35" s="23">
        <v>2</v>
      </c>
      <c r="H35" s="22">
        <v>2</v>
      </c>
      <c r="I35" s="22"/>
      <c r="J35" s="23">
        <v>3</v>
      </c>
      <c r="K35" s="23"/>
      <c r="L35" s="23"/>
      <c r="M35" s="23"/>
      <c r="N35" s="23"/>
      <c r="O35" s="23">
        <v>2</v>
      </c>
      <c r="P35" s="23">
        <v>2</v>
      </c>
      <c r="Q35" s="23"/>
      <c r="R35" s="23"/>
      <c r="S35" s="23"/>
      <c r="T35" s="23"/>
      <c r="U35" s="23"/>
      <c r="V35" s="23"/>
      <c r="W35" s="23"/>
      <c r="X35" s="20">
        <f>SumaNej(F35:W35,8)</f>
        <v>11</v>
      </c>
      <c r="Y35" s="20">
        <f>SUM(F35:W35)</f>
        <v>11</v>
      </c>
      <c r="Z35" s="12"/>
      <c r="AA35" s="11"/>
      <c r="AB35" s="11"/>
      <c r="AC35" s="11"/>
      <c r="AD35" s="11"/>
      <c r="AE35" s="11"/>
      <c r="AF35" s="11"/>
      <c r="AG35" s="11"/>
      <c r="AH35" s="13"/>
      <c r="AI35" s="13"/>
      <c r="AJ35" s="11"/>
      <c r="AK35" s="6"/>
      <c r="AL35" s="14"/>
      <c r="AM35" s="14"/>
      <c r="AN35" s="15"/>
      <c r="AO35" s="15"/>
      <c r="AP35" s="15"/>
      <c r="AQ35" s="15"/>
      <c r="AR35" s="15"/>
      <c r="AS35" s="15"/>
      <c r="AT35" s="15"/>
      <c r="AU35" s="9"/>
    </row>
    <row r="36" spans="1:47" ht="11.25" customHeight="1">
      <c r="A36" s="19">
        <v>28</v>
      </c>
      <c r="B36" s="18" t="s">
        <v>84</v>
      </c>
      <c r="C36" s="18" t="s">
        <v>17</v>
      </c>
      <c r="D36" s="25">
        <v>1684</v>
      </c>
      <c r="E36" s="37" t="s">
        <v>85</v>
      </c>
      <c r="F36" s="23"/>
      <c r="G36" s="23"/>
      <c r="H36" s="23"/>
      <c r="I36" s="23">
        <v>3</v>
      </c>
      <c r="J36" s="23">
        <v>2.5</v>
      </c>
      <c r="K36" s="23"/>
      <c r="L36" s="23"/>
      <c r="M36" s="23">
        <v>4.5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0">
        <f>SumaNej(F36:W36,8)</f>
        <v>10</v>
      </c>
      <c r="Y36" s="20">
        <f>SUM(F36:W36)</f>
        <v>10</v>
      </c>
      <c r="Z36" s="12"/>
      <c r="AA36" s="11"/>
      <c r="AB36" s="11"/>
      <c r="AC36" s="11"/>
      <c r="AD36" s="11"/>
      <c r="AE36" s="11"/>
      <c r="AF36" s="11"/>
      <c r="AG36" s="11"/>
      <c r="AH36" s="13"/>
      <c r="AI36" s="13"/>
      <c r="AJ36" s="11"/>
      <c r="AK36" s="6"/>
      <c r="AL36" s="14"/>
      <c r="AM36" s="14"/>
      <c r="AN36" s="15"/>
      <c r="AO36" s="15"/>
      <c r="AP36" s="15"/>
      <c r="AQ36" s="15"/>
      <c r="AR36" s="15"/>
      <c r="AS36" s="15"/>
      <c r="AT36" s="15"/>
      <c r="AU36" s="9"/>
    </row>
    <row r="37" spans="1:47" ht="11.25" customHeight="1">
      <c r="A37" s="19">
        <v>29</v>
      </c>
      <c r="B37" s="18" t="s">
        <v>74</v>
      </c>
      <c r="C37" s="18" t="s">
        <v>17</v>
      </c>
      <c r="D37" s="25">
        <v>1894</v>
      </c>
      <c r="E37" s="37" t="s">
        <v>18</v>
      </c>
      <c r="F37" s="22"/>
      <c r="G37" s="23"/>
      <c r="H37" s="22">
        <v>5</v>
      </c>
      <c r="I37" s="23">
        <v>5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0">
        <f>SumaNej(F37:W37,8)</f>
        <v>10</v>
      </c>
      <c r="Y37" s="20">
        <f>SUM(F37:W37)</f>
        <v>10</v>
      </c>
      <c r="Z37" s="12"/>
      <c r="AA37" s="11"/>
      <c r="AB37" s="11"/>
      <c r="AC37" s="11"/>
      <c r="AD37" s="11"/>
      <c r="AE37" s="11"/>
      <c r="AF37" s="11"/>
      <c r="AG37" s="11"/>
      <c r="AH37" s="13"/>
      <c r="AI37" s="13"/>
      <c r="AJ37" s="11"/>
      <c r="AK37" s="6"/>
      <c r="AL37" s="14"/>
      <c r="AM37" s="14"/>
      <c r="AN37" s="15"/>
      <c r="AO37" s="15"/>
      <c r="AP37" s="15"/>
      <c r="AQ37" s="15"/>
      <c r="AR37" s="15"/>
      <c r="AS37" s="15"/>
      <c r="AT37" s="15"/>
      <c r="AU37" s="9"/>
    </row>
    <row r="38" spans="1:47" ht="11.25" customHeight="1">
      <c r="A38" s="19">
        <v>30</v>
      </c>
      <c r="B38" s="18" t="s">
        <v>99</v>
      </c>
      <c r="C38" s="18" t="s">
        <v>17</v>
      </c>
      <c r="D38" s="25">
        <v>1088</v>
      </c>
      <c r="E38" s="37" t="s">
        <v>90</v>
      </c>
      <c r="F38" s="23"/>
      <c r="G38" s="22"/>
      <c r="H38" s="23"/>
      <c r="I38" s="23"/>
      <c r="J38" s="23">
        <v>2.5</v>
      </c>
      <c r="K38" s="23">
        <v>2</v>
      </c>
      <c r="L38" s="23">
        <v>4</v>
      </c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0">
        <f>SumaNej(F38:W38,8)</f>
        <v>8.5</v>
      </c>
      <c r="Y38" s="20">
        <f>SUM(F38:W38)</f>
        <v>8.5</v>
      </c>
      <c r="Z38" s="12"/>
      <c r="AA38" s="11"/>
      <c r="AB38" s="11"/>
      <c r="AC38" s="11"/>
      <c r="AD38" s="11"/>
      <c r="AE38" s="11"/>
      <c r="AF38" s="11"/>
      <c r="AG38" s="11"/>
      <c r="AH38" s="13"/>
      <c r="AI38" s="13"/>
      <c r="AJ38" s="11"/>
      <c r="AK38" s="6"/>
      <c r="AL38" s="14"/>
      <c r="AM38" s="14"/>
      <c r="AN38" s="15"/>
      <c r="AO38" s="15"/>
      <c r="AP38" s="15"/>
      <c r="AQ38" s="15"/>
      <c r="AR38" s="15"/>
      <c r="AS38" s="15"/>
      <c r="AT38" s="15"/>
      <c r="AU38" s="9"/>
    </row>
    <row r="39" spans="1:47" ht="11.25" customHeight="1">
      <c r="A39" s="19">
        <v>31</v>
      </c>
      <c r="B39" s="18" t="s">
        <v>146</v>
      </c>
      <c r="C39" s="18" t="s">
        <v>17</v>
      </c>
      <c r="D39" s="25">
        <v>1000</v>
      </c>
      <c r="E39" s="37"/>
      <c r="F39" s="22"/>
      <c r="G39" s="23"/>
      <c r="H39" s="22"/>
      <c r="I39" s="23"/>
      <c r="J39" s="22"/>
      <c r="K39" s="22"/>
      <c r="L39" s="22"/>
      <c r="M39" s="22"/>
      <c r="N39" s="22">
        <v>4</v>
      </c>
      <c r="O39" s="22"/>
      <c r="P39" s="22">
        <v>4.5</v>
      </c>
      <c r="Q39" s="22"/>
      <c r="R39" s="22"/>
      <c r="S39" s="22"/>
      <c r="T39" s="22"/>
      <c r="U39" s="22"/>
      <c r="V39" s="22"/>
      <c r="W39" s="22"/>
      <c r="X39" s="20">
        <f>SumaNej(F39:W39,8)</f>
        <v>8.5</v>
      </c>
      <c r="Y39" s="20">
        <f>SUM(F39:W39)</f>
        <v>8.5</v>
      </c>
      <c r="Z39" s="12"/>
      <c r="AA39" s="11"/>
      <c r="AB39" s="11"/>
      <c r="AC39" s="11"/>
      <c r="AD39" s="11"/>
      <c r="AE39" s="11"/>
      <c r="AF39" s="11"/>
      <c r="AG39" s="11"/>
      <c r="AH39" s="13"/>
      <c r="AI39" s="13"/>
      <c r="AJ39" s="11"/>
      <c r="AK39" s="6"/>
      <c r="AL39" s="14"/>
      <c r="AM39" s="14"/>
      <c r="AN39" s="15"/>
      <c r="AO39" s="15"/>
      <c r="AP39" s="15"/>
      <c r="AQ39" s="15"/>
      <c r="AR39" s="15"/>
      <c r="AS39" s="15"/>
      <c r="AT39" s="15"/>
      <c r="AU39" s="9"/>
    </row>
    <row r="40" spans="1:47" ht="11.25" customHeight="1">
      <c r="A40" s="19">
        <v>32</v>
      </c>
      <c r="B40" s="18" t="s">
        <v>70</v>
      </c>
      <c r="C40" s="18" t="s">
        <v>17</v>
      </c>
      <c r="D40" s="25">
        <v>2327</v>
      </c>
      <c r="E40" s="37" t="s">
        <v>71</v>
      </c>
      <c r="F40" s="23"/>
      <c r="G40" s="23"/>
      <c r="H40" s="23">
        <v>8.5</v>
      </c>
      <c r="I40" s="23"/>
      <c r="J40" s="23"/>
      <c r="K40" s="23"/>
      <c r="L40" s="23"/>
      <c r="M40" s="23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0">
        <f>SumaNej(F40:W40,8)</f>
        <v>8.5</v>
      </c>
      <c r="Y40" s="20">
        <f>SUM(F40:W40)</f>
        <v>8.5</v>
      </c>
      <c r="Z40" s="12"/>
      <c r="AA40" s="11"/>
      <c r="AB40" s="11"/>
      <c r="AC40" s="11"/>
      <c r="AD40" s="11"/>
      <c r="AE40" s="11"/>
      <c r="AF40" s="11"/>
      <c r="AG40" s="11"/>
      <c r="AH40" s="13"/>
      <c r="AI40" s="13"/>
      <c r="AJ40" s="11"/>
      <c r="AK40" s="6"/>
      <c r="AL40" s="14"/>
      <c r="AM40" s="14"/>
      <c r="AN40" s="15"/>
      <c r="AO40" s="15"/>
      <c r="AP40" s="15"/>
      <c r="AQ40" s="15"/>
      <c r="AR40" s="15"/>
      <c r="AS40" s="15"/>
      <c r="AT40" s="15"/>
      <c r="AU40" s="9"/>
    </row>
    <row r="41" spans="1:47" ht="11.25" customHeight="1">
      <c r="A41" s="19">
        <v>33</v>
      </c>
      <c r="B41" s="18" t="s">
        <v>95</v>
      </c>
      <c r="C41" s="18" t="s">
        <v>17</v>
      </c>
      <c r="D41" s="25">
        <v>0</v>
      </c>
      <c r="E41" s="37"/>
      <c r="F41" s="23"/>
      <c r="G41" s="23"/>
      <c r="H41" s="23"/>
      <c r="I41" s="23"/>
      <c r="J41" s="23">
        <v>4.5</v>
      </c>
      <c r="K41" s="23"/>
      <c r="L41" s="23"/>
      <c r="M41" s="23"/>
      <c r="N41" s="23">
        <v>3</v>
      </c>
      <c r="O41" s="23"/>
      <c r="P41" s="23"/>
      <c r="Q41" s="23"/>
      <c r="R41" s="23"/>
      <c r="S41" s="23"/>
      <c r="T41" s="23"/>
      <c r="U41" s="23"/>
      <c r="V41" s="23"/>
      <c r="W41" s="23"/>
      <c r="X41" s="20">
        <f>SumaNej(F41:W41,8)</f>
        <v>7.5</v>
      </c>
      <c r="Y41" s="20">
        <f>SUM(F41:W41)</f>
        <v>7.5</v>
      </c>
      <c r="Z41" s="12"/>
      <c r="AA41" s="11"/>
      <c r="AB41" s="11"/>
      <c r="AC41" s="11"/>
      <c r="AD41" s="11"/>
      <c r="AE41" s="11"/>
      <c r="AF41" s="11"/>
      <c r="AG41" s="11"/>
      <c r="AH41" s="13"/>
      <c r="AI41" s="13"/>
      <c r="AJ41" s="11"/>
      <c r="AK41" s="6"/>
      <c r="AL41" s="14"/>
      <c r="AM41" s="14"/>
      <c r="AN41" s="15"/>
      <c r="AO41" s="15"/>
      <c r="AP41" s="15"/>
      <c r="AQ41" s="15"/>
      <c r="AR41" s="15"/>
      <c r="AS41" s="15"/>
      <c r="AT41" s="15"/>
      <c r="AU41" s="9"/>
    </row>
    <row r="42" spans="1:47" ht="11.25" customHeight="1">
      <c r="A42" s="19">
        <v>34</v>
      </c>
      <c r="B42" s="18" t="s">
        <v>110</v>
      </c>
      <c r="C42" s="18" t="s">
        <v>17</v>
      </c>
      <c r="D42" s="25">
        <v>1373</v>
      </c>
      <c r="E42" s="37" t="s">
        <v>90</v>
      </c>
      <c r="F42" s="23"/>
      <c r="G42" s="23"/>
      <c r="H42" s="23"/>
      <c r="I42" s="23"/>
      <c r="J42" s="23"/>
      <c r="K42" s="23">
        <v>3.5</v>
      </c>
      <c r="L42" s="23">
        <v>3</v>
      </c>
      <c r="M42" s="23">
        <v>1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0">
        <f>SumaNej(F42:W42,8)</f>
        <v>7.5</v>
      </c>
      <c r="Y42" s="20">
        <f>SUM(F42:W42)</f>
        <v>7.5</v>
      </c>
      <c r="Z42" s="12"/>
      <c r="AA42" s="11"/>
      <c r="AB42" s="11"/>
      <c r="AC42" s="11"/>
      <c r="AD42" s="11"/>
      <c r="AE42" s="11"/>
      <c r="AF42" s="11"/>
      <c r="AG42" s="11"/>
      <c r="AH42" s="13"/>
      <c r="AI42" s="13"/>
      <c r="AJ42" s="11"/>
      <c r="AK42" s="6"/>
      <c r="AL42" s="14"/>
      <c r="AM42" s="14"/>
      <c r="AN42" s="15"/>
      <c r="AO42" s="15"/>
      <c r="AP42" s="15"/>
      <c r="AQ42" s="15"/>
      <c r="AR42" s="15"/>
      <c r="AS42" s="15"/>
      <c r="AT42" s="15"/>
      <c r="AU42" s="9"/>
    </row>
    <row r="43" spans="1:47" ht="11.25" customHeight="1">
      <c r="A43" s="19">
        <v>35</v>
      </c>
      <c r="B43" s="18" t="s">
        <v>109</v>
      </c>
      <c r="C43" s="18" t="s">
        <v>17</v>
      </c>
      <c r="D43" s="25">
        <v>0</v>
      </c>
      <c r="E43" s="37"/>
      <c r="F43" s="23"/>
      <c r="G43" s="23"/>
      <c r="H43" s="23"/>
      <c r="I43" s="23"/>
      <c r="J43" s="23"/>
      <c r="K43" s="23">
        <v>4</v>
      </c>
      <c r="L43" s="23"/>
      <c r="M43" s="23"/>
      <c r="N43" s="23"/>
      <c r="O43" s="23">
        <v>3</v>
      </c>
      <c r="P43" s="23"/>
      <c r="Q43" s="23"/>
      <c r="R43" s="23"/>
      <c r="S43" s="23"/>
      <c r="T43" s="23"/>
      <c r="U43" s="23"/>
      <c r="V43" s="23"/>
      <c r="W43" s="23"/>
      <c r="X43" s="20">
        <f>SumaNej(F43:W43,8)</f>
        <v>7</v>
      </c>
      <c r="Y43" s="20">
        <f>SUM(F43:W43)</f>
        <v>7</v>
      </c>
      <c r="Z43" s="12"/>
      <c r="AA43" s="11"/>
      <c r="AB43" s="11"/>
      <c r="AC43" s="11"/>
      <c r="AD43" s="11"/>
      <c r="AE43" s="11"/>
      <c r="AF43" s="11"/>
      <c r="AG43" s="11"/>
      <c r="AH43" s="13"/>
      <c r="AI43" s="13"/>
      <c r="AJ43" s="11"/>
      <c r="AK43" s="6"/>
      <c r="AL43" s="14"/>
      <c r="AM43" s="14"/>
      <c r="AN43" s="15"/>
      <c r="AO43" s="15"/>
      <c r="AP43" s="15"/>
      <c r="AQ43" s="15"/>
      <c r="AR43" s="15"/>
      <c r="AS43" s="15"/>
      <c r="AT43" s="15"/>
      <c r="AU43" s="9"/>
    </row>
    <row r="44" spans="1:47" ht="11.25" customHeight="1">
      <c r="A44" s="19">
        <v>36</v>
      </c>
      <c r="B44" s="18" t="s">
        <v>114</v>
      </c>
      <c r="C44" s="18" t="s">
        <v>17</v>
      </c>
      <c r="D44" s="25">
        <v>2019</v>
      </c>
      <c r="E44" s="37" t="s">
        <v>18</v>
      </c>
      <c r="F44" s="22"/>
      <c r="G44" s="23"/>
      <c r="H44" s="22"/>
      <c r="I44" s="23"/>
      <c r="J44" s="22"/>
      <c r="K44" s="22"/>
      <c r="L44" s="22">
        <v>7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0">
        <f>SumaNej(F44:W44,8)</f>
        <v>7</v>
      </c>
      <c r="Y44" s="20">
        <f>SUM(F44:W44)</f>
        <v>7</v>
      </c>
      <c r="Z44" s="12"/>
      <c r="AA44" s="11"/>
      <c r="AB44" s="11"/>
      <c r="AC44" s="11"/>
      <c r="AD44" s="11"/>
      <c r="AE44" s="11"/>
      <c r="AF44" s="11"/>
      <c r="AG44" s="11"/>
      <c r="AH44" s="13"/>
      <c r="AI44" s="13"/>
      <c r="AJ44" s="11"/>
      <c r="AK44" s="6"/>
      <c r="AL44" s="14"/>
      <c r="AM44" s="14"/>
      <c r="AN44" s="15"/>
      <c r="AO44" s="15"/>
      <c r="AP44" s="15"/>
      <c r="AQ44" s="15"/>
      <c r="AR44" s="15"/>
      <c r="AS44" s="15"/>
      <c r="AT44" s="15"/>
      <c r="AU44" s="9"/>
    </row>
    <row r="45" spans="1:47" ht="11.25" customHeight="1">
      <c r="A45" s="19">
        <v>37</v>
      </c>
      <c r="B45" s="18" t="s">
        <v>57</v>
      </c>
      <c r="C45" s="18" t="s">
        <v>17</v>
      </c>
      <c r="D45" s="25">
        <v>1913</v>
      </c>
      <c r="E45" s="37" t="s">
        <v>58</v>
      </c>
      <c r="F45" s="23"/>
      <c r="G45" s="23">
        <v>6.5</v>
      </c>
      <c r="H45" s="22"/>
      <c r="I45" s="23"/>
      <c r="J45" s="23"/>
      <c r="K45" s="22"/>
      <c r="L45" s="22"/>
      <c r="M45" s="22"/>
      <c r="N45" s="22"/>
      <c r="O45" s="22"/>
      <c r="P45" s="22"/>
      <c r="Q45" s="29"/>
      <c r="R45" s="22"/>
      <c r="S45" s="22"/>
      <c r="T45" s="22"/>
      <c r="U45" s="22"/>
      <c r="V45" s="22"/>
      <c r="W45" s="22"/>
      <c r="X45" s="20">
        <f>SumaNej(F45:W45,8)</f>
        <v>6.5</v>
      </c>
      <c r="Y45" s="20">
        <f>SUM(F45:W45)</f>
        <v>6.5</v>
      </c>
      <c r="Z45" s="12"/>
      <c r="AA45" s="11"/>
      <c r="AB45" s="11"/>
      <c r="AC45" s="11"/>
      <c r="AD45" s="11"/>
      <c r="AE45" s="11"/>
      <c r="AF45" s="11"/>
      <c r="AG45" s="11"/>
      <c r="AH45" s="13"/>
      <c r="AI45" s="13"/>
      <c r="AJ45" s="11"/>
      <c r="AK45" s="6"/>
      <c r="AL45" s="14"/>
      <c r="AM45" s="14"/>
      <c r="AN45" s="15"/>
      <c r="AO45" s="15"/>
      <c r="AP45" s="15"/>
      <c r="AQ45" s="15"/>
      <c r="AR45" s="15"/>
      <c r="AS45" s="15"/>
      <c r="AT45" s="15"/>
      <c r="AU45" s="9"/>
    </row>
    <row r="46" spans="1:47" ht="11.25" customHeight="1">
      <c r="A46" s="19">
        <v>38</v>
      </c>
      <c r="B46" s="18" t="s">
        <v>116</v>
      </c>
      <c r="C46" s="18" t="s">
        <v>17</v>
      </c>
      <c r="D46" s="25">
        <v>2349</v>
      </c>
      <c r="E46" s="37" t="s">
        <v>117</v>
      </c>
      <c r="F46" s="23"/>
      <c r="G46" s="22"/>
      <c r="H46" s="23"/>
      <c r="I46" s="23"/>
      <c r="J46" s="23"/>
      <c r="K46" s="23"/>
      <c r="L46" s="23">
        <v>6</v>
      </c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0">
        <f>SumaNej(F46:W46,8)</f>
        <v>6</v>
      </c>
      <c r="Y46" s="20">
        <f>SUM(F46:W46)</f>
        <v>6</v>
      </c>
      <c r="Z46" s="12"/>
      <c r="AA46" s="11"/>
      <c r="AB46" s="11"/>
      <c r="AC46" s="11"/>
      <c r="AD46" s="11"/>
      <c r="AE46" s="11"/>
      <c r="AF46" s="11"/>
      <c r="AG46" s="11"/>
      <c r="AH46" s="13"/>
      <c r="AI46" s="13"/>
      <c r="AJ46" s="11"/>
      <c r="AK46" s="6"/>
      <c r="AL46" s="14"/>
      <c r="AM46" s="14"/>
      <c r="AN46" s="15"/>
      <c r="AO46" s="15"/>
      <c r="AP46" s="15"/>
      <c r="AQ46" s="15"/>
      <c r="AR46" s="15"/>
      <c r="AS46" s="15"/>
      <c r="AT46" s="15"/>
      <c r="AU46" s="9"/>
    </row>
    <row r="47" spans="1:47" ht="11.25" customHeight="1">
      <c r="A47" s="19">
        <v>39</v>
      </c>
      <c r="B47" s="18" t="s">
        <v>118</v>
      </c>
      <c r="C47" s="18" t="s">
        <v>17</v>
      </c>
      <c r="D47" s="25">
        <v>2050</v>
      </c>
      <c r="E47" s="37" t="s">
        <v>18</v>
      </c>
      <c r="F47" s="23"/>
      <c r="G47" s="23"/>
      <c r="H47" s="23"/>
      <c r="I47" s="23"/>
      <c r="J47" s="23"/>
      <c r="K47" s="23"/>
      <c r="L47" s="23">
        <v>6</v>
      </c>
      <c r="M47" s="23"/>
      <c r="N47" s="29"/>
      <c r="O47" s="22"/>
      <c r="P47" s="22"/>
      <c r="Q47" s="22"/>
      <c r="R47" s="22"/>
      <c r="S47" s="22"/>
      <c r="T47" s="22"/>
      <c r="U47" s="22"/>
      <c r="V47" s="29"/>
      <c r="W47" s="22"/>
      <c r="X47" s="20">
        <f>SumaNej(F47:W47,8)</f>
        <v>6</v>
      </c>
      <c r="Y47" s="20">
        <f>SUM(F47:W47)</f>
        <v>6</v>
      </c>
      <c r="Z47" s="12"/>
      <c r="AA47" s="11"/>
      <c r="AB47" s="11"/>
      <c r="AC47" s="11"/>
      <c r="AD47" s="11"/>
      <c r="AE47" s="11"/>
      <c r="AF47" s="11"/>
      <c r="AG47" s="11"/>
      <c r="AH47" s="13"/>
      <c r="AI47" s="13"/>
      <c r="AJ47" s="11"/>
      <c r="AK47" s="6"/>
      <c r="AL47" s="14"/>
      <c r="AM47" s="14"/>
      <c r="AN47" s="15"/>
      <c r="AO47" s="15"/>
      <c r="AP47" s="15"/>
      <c r="AQ47" s="15"/>
      <c r="AR47" s="15"/>
      <c r="AS47" s="15"/>
      <c r="AT47" s="15"/>
      <c r="AU47" s="9"/>
    </row>
    <row r="48" spans="1:47" ht="11.25" customHeight="1">
      <c r="A48" s="19">
        <v>40</v>
      </c>
      <c r="B48" s="18" t="s">
        <v>142</v>
      </c>
      <c r="C48" s="18" t="s">
        <v>17</v>
      </c>
      <c r="D48" s="25">
        <v>2096</v>
      </c>
      <c r="E48" s="37" t="s">
        <v>143</v>
      </c>
      <c r="F48" s="22"/>
      <c r="G48" s="23"/>
      <c r="H48" s="22"/>
      <c r="I48" s="23"/>
      <c r="J48" s="22"/>
      <c r="K48" s="22"/>
      <c r="L48" s="22"/>
      <c r="M48" s="22"/>
      <c r="N48" s="22">
        <v>6</v>
      </c>
      <c r="O48" s="22"/>
      <c r="P48" s="22"/>
      <c r="Q48" s="22"/>
      <c r="R48" s="22"/>
      <c r="S48" s="22"/>
      <c r="T48" s="22"/>
      <c r="U48" s="22"/>
      <c r="V48" s="22"/>
      <c r="W48" s="22"/>
      <c r="X48" s="20">
        <f>SumaNej(F48:W48,8)</f>
        <v>6</v>
      </c>
      <c r="Y48" s="20">
        <f>SUM(F48:W48)</f>
        <v>6</v>
      </c>
      <c r="Z48" s="12"/>
      <c r="AA48" s="11"/>
      <c r="AB48" s="11"/>
      <c r="AC48" s="11"/>
      <c r="AD48" s="11"/>
      <c r="AE48" s="11"/>
      <c r="AF48" s="11"/>
      <c r="AG48" s="11"/>
      <c r="AH48" s="13"/>
      <c r="AI48" s="13"/>
      <c r="AJ48" s="11"/>
      <c r="AK48" s="6"/>
      <c r="AL48" s="14"/>
      <c r="AM48" s="14"/>
      <c r="AN48" s="15"/>
      <c r="AO48" s="15"/>
      <c r="AP48" s="15"/>
      <c r="AQ48" s="15"/>
      <c r="AR48" s="15"/>
      <c r="AS48" s="15"/>
      <c r="AT48" s="15"/>
      <c r="AU48" s="9"/>
    </row>
    <row r="49" spans="1:47" ht="11.25" customHeight="1">
      <c r="A49" s="19">
        <v>41</v>
      </c>
      <c r="B49" s="18" t="s">
        <v>104</v>
      </c>
      <c r="C49" s="18" t="s">
        <v>17</v>
      </c>
      <c r="D49" s="25">
        <v>0</v>
      </c>
      <c r="E49" s="37" t="s">
        <v>89</v>
      </c>
      <c r="F49" s="23"/>
      <c r="G49" s="22"/>
      <c r="H49" s="23"/>
      <c r="I49" s="23"/>
      <c r="J49" s="23"/>
      <c r="K49" s="23">
        <v>5.5</v>
      </c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0">
        <f>SumaNej(F49:W49,8)</f>
        <v>5.5</v>
      </c>
      <c r="Y49" s="20">
        <f>SUM(F49:W49)</f>
        <v>5.5</v>
      </c>
      <c r="Z49" s="12"/>
      <c r="AA49" s="11"/>
      <c r="AB49" s="11"/>
      <c r="AC49" s="11"/>
      <c r="AD49" s="11"/>
      <c r="AE49" s="11"/>
      <c r="AF49" s="11"/>
      <c r="AG49" s="11"/>
      <c r="AH49" s="13"/>
      <c r="AI49" s="13"/>
      <c r="AJ49" s="11"/>
      <c r="AK49" s="6"/>
      <c r="AL49" s="14"/>
      <c r="AM49" s="14"/>
      <c r="AN49" s="15"/>
      <c r="AO49" s="15"/>
      <c r="AP49" s="15"/>
      <c r="AQ49" s="15"/>
      <c r="AR49" s="15"/>
      <c r="AS49" s="15"/>
      <c r="AT49" s="15"/>
      <c r="AU49" s="9"/>
    </row>
    <row r="50" spans="1:47" ht="11.25" customHeight="1">
      <c r="A50" s="19">
        <v>42</v>
      </c>
      <c r="B50" s="18" t="s">
        <v>72</v>
      </c>
      <c r="C50" s="18" t="s">
        <v>17</v>
      </c>
      <c r="D50" s="25">
        <v>0</v>
      </c>
      <c r="E50" s="37" t="s">
        <v>73</v>
      </c>
      <c r="F50" s="23"/>
      <c r="G50" s="23"/>
      <c r="H50" s="23">
        <v>5.5</v>
      </c>
      <c r="I50" s="23"/>
      <c r="J50" s="23"/>
      <c r="K50" s="22"/>
      <c r="L50" s="22"/>
      <c r="M50" s="22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0">
        <f>SumaNej(F50:W50,8)</f>
        <v>5.5</v>
      </c>
      <c r="Y50" s="20">
        <f>SUM(F50:W50)</f>
        <v>5.5</v>
      </c>
      <c r="Z50" s="12"/>
      <c r="AA50" s="11"/>
      <c r="AB50" s="11"/>
      <c r="AC50" s="11"/>
      <c r="AD50" s="11"/>
      <c r="AE50" s="11"/>
      <c r="AF50" s="11"/>
      <c r="AG50" s="11"/>
      <c r="AH50" s="13"/>
      <c r="AI50" s="13"/>
      <c r="AJ50" s="11"/>
      <c r="AK50" s="6"/>
      <c r="AL50" s="14"/>
      <c r="AM50" s="14"/>
      <c r="AN50" s="15"/>
      <c r="AO50" s="15"/>
      <c r="AP50" s="15"/>
      <c r="AQ50" s="15"/>
      <c r="AR50" s="15"/>
      <c r="AS50" s="15"/>
      <c r="AT50" s="15"/>
      <c r="AU50" s="9"/>
    </row>
    <row r="51" spans="1:47" ht="11.25" customHeight="1">
      <c r="A51" s="19">
        <v>43</v>
      </c>
      <c r="B51" s="18" t="s">
        <v>119</v>
      </c>
      <c r="C51" s="18" t="s">
        <v>17</v>
      </c>
      <c r="D51" s="25">
        <v>2114</v>
      </c>
      <c r="E51" s="37" t="s">
        <v>18</v>
      </c>
      <c r="F51" s="22"/>
      <c r="G51" s="23"/>
      <c r="H51" s="22"/>
      <c r="I51" s="23"/>
      <c r="J51" s="22"/>
      <c r="K51" s="22"/>
      <c r="L51" s="22">
        <v>5.5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0">
        <f>SumaNej(F51:W51,8)</f>
        <v>5.5</v>
      </c>
      <c r="Y51" s="20">
        <f>SUM(F51:W51)</f>
        <v>5.5</v>
      </c>
      <c r="Z51" s="12"/>
      <c r="AA51" s="11"/>
      <c r="AB51" s="11"/>
      <c r="AC51" s="11"/>
      <c r="AD51" s="11"/>
      <c r="AE51" s="11"/>
      <c r="AF51" s="11"/>
      <c r="AG51" s="11"/>
      <c r="AH51" s="13"/>
      <c r="AI51" s="13"/>
      <c r="AJ51" s="11"/>
      <c r="AK51" s="6"/>
      <c r="AL51" s="14"/>
      <c r="AM51" s="14"/>
      <c r="AN51" s="15"/>
      <c r="AO51" s="15"/>
      <c r="AP51" s="15"/>
      <c r="AQ51" s="15"/>
      <c r="AR51" s="15"/>
      <c r="AS51" s="15"/>
      <c r="AT51" s="15"/>
      <c r="AU51" s="9"/>
    </row>
    <row r="52" spans="1:47" ht="11.25" customHeight="1">
      <c r="A52" s="19">
        <v>44</v>
      </c>
      <c r="B52" s="18" t="s">
        <v>138</v>
      </c>
      <c r="C52" s="18" t="s">
        <v>17</v>
      </c>
      <c r="D52" s="25">
        <v>0</v>
      </c>
      <c r="E52" s="37"/>
      <c r="F52" s="22"/>
      <c r="G52" s="23"/>
      <c r="H52" s="22"/>
      <c r="I52" s="23"/>
      <c r="J52" s="22"/>
      <c r="K52" s="22"/>
      <c r="L52" s="22"/>
      <c r="M52" s="22">
        <v>5</v>
      </c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0">
        <f>SumaNej(F52:W52,8)</f>
        <v>5</v>
      </c>
      <c r="Y52" s="20">
        <f>SUM(F52:W52)</f>
        <v>5</v>
      </c>
      <c r="AA52" s="11"/>
      <c r="AB52" s="11"/>
      <c r="AC52" s="11"/>
      <c r="AD52" s="11"/>
      <c r="AE52" s="11"/>
      <c r="AF52" s="11"/>
      <c r="AG52" s="11"/>
      <c r="AH52" s="13"/>
      <c r="AI52" s="13"/>
      <c r="AJ52" s="11"/>
      <c r="AK52" s="6"/>
      <c r="AL52" s="14"/>
      <c r="AM52" s="14"/>
      <c r="AN52" s="15"/>
      <c r="AO52" s="15"/>
      <c r="AP52" s="15"/>
      <c r="AQ52" s="15"/>
      <c r="AR52" s="15"/>
      <c r="AS52" s="15"/>
      <c r="AT52" s="15"/>
      <c r="AU52" s="9"/>
    </row>
    <row r="53" spans="1:47" ht="11.25" customHeight="1">
      <c r="A53" s="19">
        <v>45</v>
      </c>
      <c r="B53" s="18" t="s">
        <v>120</v>
      </c>
      <c r="C53" s="18" t="s">
        <v>17</v>
      </c>
      <c r="D53" s="25">
        <v>1744</v>
      </c>
      <c r="E53" s="37" t="s">
        <v>18</v>
      </c>
      <c r="F53" s="23"/>
      <c r="G53" s="22"/>
      <c r="H53" s="23"/>
      <c r="I53" s="23"/>
      <c r="J53" s="23"/>
      <c r="K53" s="23"/>
      <c r="L53" s="23">
        <v>5</v>
      </c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0">
        <f>SumaNej(F53:W53,8)</f>
        <v>5</v>
      </c>
      <c r="Y53" s="20">
        <f>SUM(F53:W53)</f>
        <v>5</v>
      </c>
      <c r="Z53" s="12"/>
      <c r="AA53" s="11"/>
      <c r="AB53" s="11"/>
      <c r="AC53" s="11"/>
      <c r="AD53" s="11"/>
      <c r="AE53" s="11"/>
      <c r="AF53" s="11"/>
      <c r="AG53" s="11"/>
      <c r="AH53" s="13"/>
      <c r="AI53" s="13"/>
      <c r="AJ53" s="11"/>
      <c r="AK53" s="6"/>
      <c r="AL53" s="14"/>
      <c r="AM53" s="14"/>
      <c r="AN53" s="15"/>
      <c r="AO53" s="15"/>
      <c r="AP53" s="15"/>
      <c r="AQ53" s="15"/>
      <c r="AR53" s="15"/>
      <c r="AS53" s="15"/>
      <c r="AT53" s="15"/>
      <c r="AU53" s="9"/>
    </row>
    <row r="54" spans="1:47" ht="11.25" customHeight="1">
      <c r="A54" s="19">
        <v>46</v>
      </c>
      <c r="B54" s="18" t="s">
        <v>123</v>
      </c>
      <c r="C54" s="18" t="s">
        <v>17</v>
      </c>
      <c r="D54" s="25">
        <v>1960</v>
      </c>
      <c r="E54" s="37" t="s">
        <v>124</v>
      </c>
      <c r="F54" s="23"/>
      <c r="G54" s="23"/>
      <c r="H54" s="23"/>
      <c r="I54" s="23"/>
      <c r="J54" s="23"/>
      <c r="K54" s="23"/>
      <c r="L54" s="23">
        <v>5</v>
      </c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0">
        <f>SumaNej(F54:W54,8)</f>
        <v>5</v>
      </c>
      <c r="Y54" s="20">
        <f>SUM(F54:W54)</f>
        <v>5</v>
      </c>
      <c r="Z54" s="12"/>
      <c r="AA54" s="11"/>
      <c r="AB54" s="11"/>
      <c r="AC54" s="11"/>
      <c r="AD54" s="11"/>
      <c r="AE54" s="11"/>
      <c r="AF54" s="11"/>
      <c r="AG54" s="11"/>
      <c r="AH54" s="13"/>
      <c r="AI54" s="13"/>
      <c r="AJ54" s="11"/>
      <c r="AK54" s="6"/>
      <c r="AL54" s="14"/>
      <c r="AM54" s="14"/>
      <c r="AN54" s="15"/>
      <c r="AO54" s="15"/>
      <c r="AP54" s="15"/>
      <c r="AQ54" s="15"/>
      <c r="AR54" s="15"/>
      <c r="AS54" s="15"/>
      <c r="AT54" s="15"/>
      <c r="AU54" s="9"/>
    </row>
    <row r="55" spans="1:47" ht="11.25" customHeight="1">
      <c r="A55" s="19">
        <v>47</v>
      </c>
      <c r="B55" s="18" t="s">
        <v>121</v>
      </c>
      <c r="C55" s="18" t="s">
        <v>17</v>
      </c>
      <c r="D55" s="25">
        <v>2018</v>
      </c>
      <c r="E55" s="37" t="s">
        <v>122</v>
      </c>
      <c r="F55" s="23"/>
      <c r="G55" s="23"/>
      <c r="H55" s="23"/>
      <c r="I55" s="23"/>
      <c r="J55" s="23"/>
      <c r="K55" s="23"/>
      <c r="L55" s="23">
        <v>5</v>
      </c>
      <c r="M55" s="23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0">
        <f>SumaNej(F55:W55,8)</f>
        <v>5</v>
      </c>
      <c r="Y55" s="20">
        <f>SUM(F55:W55)</f>
        <v>5</v>
      </c>
      <c r="Z55" s="12"/>
      <c r="AA55" s="11"/>
      <c r="AB55" s="11"/>
      <c r="AC55" s="11"/>
      <c r="AD55" s="11"/>
      <c r="AE55" s="11"/>
      <c r="AF55" s="11"/>
      <c r="AG55" s="11"/>
      <c r="AH55" s="13"/>
      <c r="AI55" s="13"/>
      <c r="AJ55" s="11"/>
      <c r="AK55" s="6"/>
      <c r="AL55" s="14"/>
      <c r="AM55" s="14"/>
      <c r="AN55" s="15"/>
      <c r="AO55" s="15"/>
      <c r="AP55" s="15"/>
      <c r="AQ55" s="15"/>
      <c r="AR55" s="15"/>
      <c r="AS55" s="15"/>
      <c r="AT55" s="15"/>
      <c r="AU55" s="9"/>
    </row>
    <row r="56" spans="1:47" ht="11.25" customHeight="1">
      <c r="A56" s="19">
        <v>48</v>
      </c>
      <c r="B56" s="18" t="s">
        <v>144</v>
      </c>
      <c r="C56" s="18" t="s">
        <v>17</v>
      </c>
      <c r="D56" s="25">
        <v>1210</v>
      </c>
      <c r="E56" s="37" t="s">
        <v>18</v>
      </c>
      <c r="F56" s="22"/>
      <c r="G56" s="23"/>
      <c r="H56" s="22"/>
      <c r="I56" s="23"/>
      <c r="J56" s="22"/>
      <c r="K56" s="22"/>
      <c r="L56" s="22"/>
      <c r="M56" s="22"/>
      <c r="N56" s="22">
        <v>5</v>
      </c>
      <c r="O56" s="22"/>
      <c r="P56" s="22"/>
      <c r="Q56" s="22"/>
      <c r="R56" s="22"/>
      <c r="S56" s="22"/>
      <c r="T56" s="22"/>
      <c r="U56" s="22"/>
      <c r="V56" s="22"/>
      <c r="W56" s="22"/>
      <c r="X56" s="20">
        <f>SumaNej(F56:W56,8)</f>
        <v>5</v>
      </c>
      <c r="Y56" s="20">
        <f>SUM(F56:W56)</f>
        <v>5</v>
      </c>
      <c r="Z56" s="12"/>
      <c r="AA56" s="11"/>
      <c r="AB56" s="11"/>
      <c r="AC56" s="11"/>
      <c r="AD56" s="11"/>
      <c r="AE56" s="11"/>
      <c r="AF56" s="11"/>
      <c r="AG56" s="11"/>
      <c r="AH56" s="13"/>
      <c r="AI56" s="13"/>
      <c r="AJ56" s="11"/>
      <c r="AK56" s="6"/>
      <c r="AL56" s="14"/>
      <c r="AM56" s="14"/>
      <c r="AN56" s="15"/>
      <c r="AO56" s="15"/>
      <c r="AP56" s="15"/>
      <c r="AQ56" s="15"/>
      <c r="AR56" s="15"/>
      <c r="AS56" s="15"/>
      <c r="AT56" s="15"/>
      <c r="AU56" s="9"/>
    </row>
    <row r="57" spans="1:47" ht="11.25" customHeight="1">
      <c r="A57" s="19">
        <v>49</v>
      </c>
      <c r="B57" s="18" t="s">
        <v>75</v>
      </c>
      <c r="C57" s="18" t="s">
        <v>17</v>
      </c>
      <c r="D57" s="25">
        <v>0</v>
      </c>
      <c r="E57" s="37"/>
      <c r="F57" s="23"/>
      <c r="G57" s="22"/>
      <c r="H57" s="23">
        <v>5</v>
      </c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0">
        <f>SumaNej(F57:W57,8)</f>
        <v>5</v>
      </c>
      <c r="Y57" s="20">
        <f>SUM(F57:W57)</f>
        <v>5</v>
      </c>
      <c r="Z57" s="12"/>
      <c r="AA57" s="11"/>
      <c r="AB57" s="11"/>
      <c r="AC57" s="11"/>
      <c r="AD57" s="11"/>
      <c r="AE57" s="11"/>
      <c r="AF57" s="11"/>
      <c r="AG57" s="11"/>
      <c r="AH57" s="13"/>
      <c r="AI57" s="13"/>
      <c r="AJ57" s="11"/>
      <c r="AK57" s="6"/>
      <c r="AL57" s="14"/>
      <c r="AM57" s="14"/>
      <c r="AN57" s="15"/>
      <c r="AO57" s="15"/>
      <c r="AP57" s="15"/>
      <c r="AQ57" s="15"/>
      <c r="AR57" s="15"/>
      <c r="AS57" s="15"/>
      <c r="AT57" s="15"/>
      <c r="AU57" s="9"/>
    </row>
    <row r="58" spans="1:47" ht="11.25" customHeight="1">
      <c r="A58" s="19">
        <v>50</v>
      </c>
      <c r="B58" s="18" t="s">
        <v>82</v>
      </c>
      <c r="C58" s="18" t="s">
        <v>17</v>
      </c>
      <c r="D58" s="25">
        <v>1520</v>
      </c>
      <c r="E58" s="37" t="s">
        <v>18</v>
      </c>
      <c r="F58" s="23"/>
      <c r="G58" s="22"/>
      <c r="H58" s="23"/>
      <c r="I58" s="23">
        <v>5</v>
      </c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0">
        <f>SumaNej(F58:W58,8)</f>
        <v>5</v>
      </c>
      <c r="Y58" s="20">
        <f>SUM(F58:W58)</f>
        <v>5</v>
      </c>
      <c r="AA58" s="11"/>
      <c r="AB58" s="11"/>
      <c r="AC58" s="11"/>
      <c r="AD58" s="11"/>
      <c r="AE58" s="11"/>
      <c r="AF58" s="11"/>
      <c r="AG58" s="11"/>
      <c r="AH58" s="13"/>
      <c r="AI58" s="13"/>
      <c r="AJ58" s="11"/>
      <c r="AK58" s="6"/>
      <c r="AL58" s="14"/>
      <c r="AM58" s="14"/>
      <c r="AN58" s="15"/>
      <c r="AO58" s="15"/>
      <c r="AP58" s="15"/>
      <c r="AQ58" s="15"/>
      <c r="AR58" s="15"/>
      <c r="AS58" s="15"/>
      <c r="AT58" s="15"/>
      <c r="AU58" s="9"/>
    </row>
    <row r="59" spans="1:47" ht="11.25" customHeight="1">
      <c r="A59" s="19">
        <v>51</v>
      </c>
      <c r="B59" s="18" t="s">
        <v>105</v>
      </c>
      <c r="C59" s="18" t="s">
        <v>17</v>
      </c>
      <c r="D59" s="25">
        <v>1900</v>
      </c>
      <c r="E59" s="37" t="s">
        <v>90</v>
      </c>
      <c r="F59" s="23"/>
      <c r="G59" s="23"/>
      <c r="H59" s="23"/>
      <c r="I59" s="23"/>
      <c r="J59" s="23"/>
      <c r="K59" s="23">
        <v>5</v>
      </c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0">
        <f>SumaNej(F59:W59,8)</f>
        <v>5</v>
      </c>
      <c r="Y59" s="20">
        <f>SUM(F59:W59)</f>
        <v>5</v>
      </c>
      <c r="Z59" s="12"/>
      <c r="AA59" s="11"/>
      <c r="AB59" s="11"/>
      <c r="AC59" s="11"/>
      <c r="AD59" s="11"/>
      <c r="AE59" s="11"/>
      <c r="AF59" s="11"/>
      <c r="AG59" s="11"/>
      <c r="AH59" s="13"/>
      <c r="AI59" s="13"/>
      <c r="AJ59" s="11"/>
      <c r="AK59" s="6"/>
      <c r="AL59" s="14"/>
      <c r="AM59" s="14"/>
      <c r="AN59" s="15"/>
      <c r="AO59" s="15"/>
      <c r="AP59" s="15"/>
      <c r="AQ59" s="15"/>
      <c r="AR59" s="15"/>
      <c r="AS59" s="15"/>
      <c r="AT59" s="15"/>
      <c r="AU59" s="9"/>
    </row>
    <row r="60" spans="1:47" ht="11.25" customHeight="1">
      <c r="A60" s="19">
        <v>52</v>
      </c>
      <c r="B60" s="18" t="s">
        <v>125</v>
      </c>
      <c r="C60" s="18" t="s">
        <v>17</v>
      </c>
      <c r="D60" s="25">
        <v>1000</v>
      </c>
      <c r="E60" s="37"/>
      <c r="F60" s="22"/>
      <c r="G60" s="23"/>
      <c r="H60" s="22"/>
      <c r="I60" s="23"/>
      <c r="J60" s="22"/>
      <c r="K60" s="22"/>
      <c r="L60" s="22">
        <v>4.5</v>
      </c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0">
        <f>SumaNej(F60:W60,8)</f>
        <v>4.5</v>
      </c>
      <c r="Y60" s="20">
        <f>SUM(F60:W60)</f>
        <v>4.5</v>
      </c>
      <c r="Z60" s="12"/>
      <c r="AA60" s="11"/>
      <c r="AB60" s="11"/>
      <c r="AC60" s="11"/>
      <c r="AD60" s="11"/>
      <c r="AE60" s="11"/>
      <c r="AF60" s="11"/>
      <c r="AG60" s="11"/>
      <c r="AH60" s="13"/>
      <c r="AI60" s="13"/>
      <c r="AJ60" s="11"/>
      <c r="AK60" s="6"/>
      <c r="AL60" s="14"/>
      <c r="AM60" s="14"/>
      <c r="AN60" s="15"/>
      <c r="AO60" s="15"/>
      <c r="AP60" s="15"/>
      <c r="AQ60" s="15"/>
      <c r="AR60" s="15"/>
      <c r="AS60" s="15"/>
      <c r="AT60" s="15"/>
      <c r="AU60" s="9"/>
    </row>
    <row r="61" spans="1:47" ht="11.25" customHeight="1">
      <c r="A61" s="19">
        <v>53</v>
      </c>
      <c r="B61" s="18" t="s">
        <v>93</v>
      </c>
      <c r="C61" s="18" t="s">
        <v>17</v>
      </c>
      <c r="D61" s="25">
        <v>1732</v>
      </c>
      <c r="E61" s="37" t="s">
        <v>94</v>
      </c>
      <c r="F61" s="23"/>
      <c r="G61" s="23"/>
      <c r="H61" s="23"/>
      <c r="I61" s="23"/>
      <c r="J61" s="22">
        <v>4.5</v>
      </c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0">
        <f>SumaNej(F61:W61,8)</f>
        <v>4.5</v>
      </c>
      <c r="Y61" s="20">
        <f>SUM(F61:W61)</f>
        <v>4.5</v>
      </c>
      <c r="Z61" s="12"/>
      <c r="AA61" s="11"/>
      <c r="AB61" s="11"/>
      <c r="AC61" s="11"/>
      <c r="AD61" s="11"/>
      <c r="AE61" s="11"/>
      <c r="AF61" s="11"/>
      <c r="AG61" s="11"/>
      <c r="AH61" s="13"/>
      <c r="AI61" s="13"/>
      <c r="AJ61" s="11"/>
      <c r="AK61" s="6"/>
      <c r="AL61" s="14"/>
      <c r="AM61" s="14"/>
      <c r="AN61" s="15"/>
      <c r="AO61" s="15"/>
      <c r="AP61" s="15"/>
      <c r="AQ61" s="15"/>
      <c r="AR61" s="15"/>
      <c r="AS61" s="15"/>
      <c r="AT61" s="15"/>
      <c r="AU61" s="9"/>
    </row>
    <row r="62" spans="1:47" ht="11.25" customHeight="1">
      <c r="A62" s="19">
        <v>54</v>
      </c>
      <c r="B62" s="18" t="s">
        <v>126</v>
      </c>
      <c r="C62" s="18" t="s">
        <v>17</v>
      </c>
      <c r="D62" s="25">
        <v>2174</v>
      </c>
      <c r="E62" s="37" t="s">
        <v>127</v>
      </c>
      <c r="F62" s="22"/>
      <c r="G62" s="23"/>
      <c r="H62" s="22"/>
      <c r="I62" s="23"/>
      <c r="J62" s="22"/>
      <c r="K62" s="22"/>
      <c r="L62" s="22">
        <v>4.5</v>
      </c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0">
        <f>SumaNej(F62:W62,8)</f>
        <v>4.5</v>
      </c>
      <c r="Y62" s="20">
        <f>SUM(F62:W62)</f>
        <v>4.5</v>
      </c>
      <c r="Z62" s="12"/>
      <c r="AA62" s="11"/>
      <c r="AB62" s="11"/>
      <c r="AC62" s="11"/>
      <c r="AD62" s="11"/>
      <c r="AE62" s="11"/>
      <c r="AF62" s="11"/>
      <c r="AG62" s="11"/>
      <c r="AH62" s="13"/>
      <c r="AI62" s="13"/>
      <c r="AJ62" s="11"/>
      <c r="AK62" s="6"/>
      <c r="AL62" s="14"/>
      <c r="AM62" s="14"/>
      <c r="AN62" s="15"/>
      <c r="AO62" s="15"/>
      <c r="AP62" s="15"/>
      <c r="AQ62" s="15"/>
      <c r="AR62" s="15"/>
      <c r="AS62" s="15"/>
      <c r="AT62" s="15"/>
      <c r="AU62" s="9"/>
    </row>
    <row r="63" spans="1:47" ht="11.25" customHeight="1">
      <c r="A63" s="19">
        <v>55</v>
      </c>
      <c r="B63" s="18" t="s">
        <v>111</v>
      </c>
      <c r="C63" s="18" t="s">
        <v>17</v>
      </c>
      <c r="D63" s="25">
        <v>1269</v>
      </c>
      <c r="E63" s="37" t="s">
        <v>90</v>
      </c>
      <c r="F63" s="23"/>
      <c r="G63" s="23"/>
      <c r="H63" s="23"/>
      <c r="I63" s="23"/>
      <c r="J63" s="22"/>
      <c r="K63" s="22">
        <v>2</v>
      </c>
      <c r="L63" s="22">
        <v>2</v>
      </c>
      <c r="M63" s="22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0">
        <f>SumaNej(F63:W63,8)</f>
        <v>4</v>
      </c>
      <c r="Y63" s="20">
        <f>SUM(F63:W63)</f>
        <v>4</v>
      </c>
      <c r="Z63" s="12"/>
      <c r="AA63" s="11"/>
      <c r="AB63" s="11"/>
      <c r="AC63" s="11"/>
      <c r="AD63" s="11"/>
      <c r="AE63" s="11"/>
      <c r="AF63" s="11"/>
      <c r="AG63" s="11"/>
      <c r="AH63" s="13"/>
      <c r="AI63" s="13"/>
      <c r="AJ63" s="11"/>
      <c r="AK63" s="6"/>
      <c r="AL63" s="14"/>
      <c r="AM63" s="14"/>
      <c r="AN63" s="15"/>
      <c r="AO63" s="15"/>
      <c r="AP63" s="15"/>
      <c r="AQ63" s="15"/>
      <c r="AR63" s="15"/>
      <c r="AS63" s="15"/>
      <c r="AT63" s="15"/>
      <c r="AU63" s="9"/>
    </row>
    <row r="64" spans="1:47" ht="11.25" customHeight="1">
      <c r="A64" s="19">
        <v>56</v>
      </c>
      <c r="B64" s="18" t="s">
        <v>96</v>
      </c>
      <c r="C64" s="18" t="s">
        <v>17</v>
      </c>
      <c r="D64" s="25">
        <v>1274</v>
      </c>
      <c r="E64" s="37" t="s">
        <v>90</v>
      </c>
      <c r="F64" s="23"/>
      <c r="G64" s="23"/>
      <c r="H64" s="23"/>
      <c r="I64" s="22"/>
      <c r="J64" s="23">
        <v>4</v>
      </c>
      <c r="K64" s="22"/>
      <c r="L64" s="22"/>
      <c r="M64" s="22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0">
        <f>SumaNej(F64:W64,8)</f>
        <v>4</v>
      </c>
      <c r="Y64" s="20">
        <f>SUM(F64:W64)</f>
        <v>4</v>
      </c>
      <c r="Z64" s="12"/>
      <c r="AA64" s="11"/>
      <c r="AB64" s="11"/>
      <c r="AC64" s="11"/>
      <c r="AD64" s="11"/>
      <c r="AE64" s="11"/>
      <c r="AF64" s="11"/>
      <c r="AG64" s="11"/>
      <c r="AH64" s="13"/>
      <c r="AI64" s="13"/>
      <c r="AJ64" s="11"/>
      <c r="AK64" s="6"/>
      <c r="AL64" s="14"/>
      <c r="AM64" s="14"/>
      <c r="AN64" s="15"/>
      <c r="AO64" s="15"/>
      <c r="AP64" s="15"/>
      <c r="AQ64" s="15"/>
      <c r="AR64" s="15"/>
      <c r="AS64" s="15"/>
      <c r="AT64" s="15"/>
      <c r="AU64" s="9"/>
    </row>
    <row r="65" spans="1:47" ht="11.25" customHeight="1">
      <c r="A65" s="19">
        <v>57</v>
      </c>
      <c r="B65" s="18" t="s">
        <v>128</v>
      </c>
      <c r="C65" s="18" t="s">
        <v>17</v>
      </c>
      <c r="D65" s="25">
        <v>1939</v>
      </c>
      <c r="E65" s="37" t="s">
        <v>129</v>
      </c>
      <c r="F65" s="22"/>
      <c r="G65" s="23"/>
      <c r="H65" s="22"/>
      <c r="I65" s="23"/>
      <c r="J65" s="22"/>
      <c r="K65" s="22"/>
      <c r="L65" s="22">
        <v>4</v>
      </c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0">
        <f>SumaNej(F65:W65,8)</f>
        <v>4</v>
      </c>
      <c r="Y65" s="20">
        <f>SUM(F65:W65)</f>
        <v>4</v>
      </c>
      <c r="Z65" s="12"/>
      <c r="AA65" s="11"/>
      <c r="AB65" s="11"/>
      <c r="AC65" s="11"/>
      <c r="AD65" s="11"/>
      <c r="AE65" s="11"/>
      <c r="AF65" s="11"/>
      <c r="AG65" s="11"/>
      <c r="AH65" s="13"/>
      <c r="AI65" s="13"/>
      <c r="AJ65" s="11"/>
      <c r="AK65" s="6"/>
      <c r="AL65" s="14"/>
      <c r="AM65" s="14"/>
      <c r="AN65" s="15"/>
      <c r="AO65" s="15"/>
      <c r="AP65" s="15"/>
      <c r="AQ65" s="15"/>
      <c r="AR65" s="15"/>
      <c r="AS65" s="15"/>
      <c r="AT65" s="15"/>
      <c r="AU65" s="9"/>
    </row>
    <row r="66" spans="1:47" ht="11.25" customHeight="1">
      <c r="A66" s="19">
        <v>58</v>
      </c>
      <c r="B66" s="18" t="s">
        <v>107</v>
      </c>
      <c r="C66" s="18" t="s">
        <v>17</v>
      </c>
      <c r="D66" s="25">
        <v>1915</v>
      </c>
      <c r="E66" s="37" t="s">
        <v>108</v>
      </c>
      <c r="F66" s="23"/>
      <c r="G66" s="23"/>
      <c r="H66" s="23"/>
      <c r="I66" s="22"/>
      <c r="J66" s="30"/>
      <c r="K66" s="22">
        <v>4</v>
      </c>
      <c r="L66" s="22"/>
      <c r="M66" s="22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0">
        <f>SumaNej(F66:W66,8)</f>
        <v>4</v>
      </c>
      <c r="Y66" s="20">
        <f>SUM(F66:W66)</f>
        <v>4</v>
      </c>
      <c r="Z66" s="12"/>
      <c r="AA66" s="11"/>
      <c r="AB66" s="11"/>
      <c r="AC66" s="11"/>
      <c r="AD66" s="11"/>
      <c r="AE66" s="11"/>
      <c r="AF66" s="11"/>
      <c r="AG66" s="11"/>
      <c r="AH66" s="13"/>
      <c r="AI66" s="13"/>
      <c r="AJ66" s="11"/>
      <c r="AK66" s="6"/>
      <c r="AL66" s="14"/>
      <c r="AM66" s="14"/>
      <c r="AN66" s="15"/>
      <c r="AO66" s="15"/>
      <c r="AP66" s="15"/>
      <c r="AQ66" s="15"/>
      <c r="AR66" s="15"/>
      <c r="AS66" s="15"/>
      <c r="AT66" s="15"/>
      <c r="AU66" s="9"/>
    </row>
    <row r="67" spans="1:47" ht="11.25" customHeight="1">
      <c r="A67" s="19">
        <v>59</v>
      </c>
      <c r="B67" s="18" t="s">
        <v>130</v>
      </c>
      <c r="C67" s="18" t="s">
        <v>17</v>
      </c>
      <c r="D67" s="25">
        <v>1716</v>
      </c>
      <c r="E67" s="37" t="s">
        <v>18</v>
      </c>
      <c r="F67" s="23"/>
      <c r="G67" s="23"/>
      <c r="H67" s="23"/>
      <c r="I67" s="23"/>
      <c r="J67" s="23"/>
      <c r="K67" s="23"/>
      <c r="L67" s="23">
        <v>3</v>
      </c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0">
        <f>SumaNej(F67:W67,8)</f>
        <v>3</v>
      </c>
      <c r="Y67" s="20">
        <f>SUM(F67:W67)</f>
        <v>3</v>
      </c>
      <c r="Z67" s="12"/>
      <c r="AA67" s="11"/>
      <c r="AB67" s="11"/>
      <c r="AC67" s="11"/>
      <c r="AD67" s="11"/>
      <c r="AE67" s="11"/>
      <c r="AF67" s="11"/>
      <c r="AG67" s="11"/>
      <c r="AH67" s="13"/>
      <c r="AI67" s="13"/>
      <c r="AJ67" s="11"/>
      <c r="AK67" s="6"/>
      <c r="AL67" s="14"/>
      <c r="AM67" s="14"/>
      <c r="AN67" s="15"/>
      <c r="AO67" s="15"/>
      <c r="AP67" s="15"/>
      <c r="AQ67" s="15"/>
      <c r="AR67" s="15"/>
      <c r="AS67" s="15"/>
      <c r="AT67" s="15"/>
      <c r="AU67" s="9"/>
    </row>
    <row r="68" spans="1:47" ht="11.25" customHeight="1">
      <c r="A68" s="19">
        <v>60</v>
      </c>
      <c r="B68" s="18" t="s">
        <v>131</v>
      </c>
      <c r="C68" s="18" t="s">
        <v>17</v>
      </c>
      <c r="D68" s="25">
        <v>1000</v>
      </c>
      <c r="E68" s="37"/>
      <c r="F68" s="22"/>
      <c r="G68" s="23"/>
      <c r="H68" s="22"/>
      <c r="I68" s="23"/>
      <c r="J68" s="22"/>
      <c r="K68" s="22"/>
      <c r="L68" s="22">
        <v>3</v>
      </c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0">
        <f>SumaNej(F68:W68,8)</f>
        <v>3</v>
      </c>
      <c r="Y68" s="20">
        <f>SUM(F68:W68)</f>
        <v>3</v>
      </c>
      <c r="Z68" s="12"/>
      <c r="AA68" s="11"/>
      <c r="AB68" s="11"/>
      <c r="AC68" s="11"/>
      <c r="AD68" s="11"/>
      <c r="AE68" s="11"/>
      <c r="AF68" s="11"/>
      <c r="AG68" s="11"/>
      <c r="AH68" s="13"/>
      <c r="AI68" s="13"/>
      <c r="AJ68" s="11"/>
      <c r="AK68" s="6"/>
      <c r="AL68" s="14"/>
      <c r="AM68" s="14"/>
      <c r="AN68" s="15"/>
      <c r="AO68" s="15"/>
      <c r="AP68" s="15"/>
      <c r="AQ68" s="15"/>
      <c r="AR68" s="15"/>
      <c r="AS68" s="15"/>
      <c r="AT68" s="15"/>
      <c r="AU68" s="9"/>
    </row>
    <row r="69" spans="1:47" ht="11.25" customHeight="1">
      <c r="A69" s="19">
        <v>61</v>
      </c>
      <c r="B69" s="18" t="s">
        <v>132</v>
      </c>
      <c r="C69" s="18" t="s">
        <v>17</v>
      </c>
      <c r="D69" s="25">
        <v>1310</v>
      </c>
      <c r="E69" s="37" t="s">
        <v>18</v>
      </c>
      <c r="F69" s="22"/>
      <c r="G69" s="23"/>
      <c r="H69" s="22"/>
      <c r="I69" s="23"/>
      <c r="J69" s="22"/>
      <c r="K69" s="22"/>
      <c r="L69" s="22">
        <v>3</v>
      </c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0">
        <f>SumaNej(F69:W69,8)</f>
        <v>3</v>
      </c>
      <c r="Y69" s="20">
        <f>SUM(F69:W69)</f>
        <v>3</v>
      </c>
      <c r="Z69" s="12"/>
      <c r="AA69" s="11"/>
      <c r="AB69" s="11"/>
      <c r="AC69" s="11"/>
      <c r="AD69" s="11"/>
      <c r="AE69" s="11"/>
      <c r="AF69" s="11"/>
      <c r="AG69" s="11"/>
      <c r="AH69" s="13"/>
      <c r="AI69" s="13"/>
      <c r="AJ69" s="11"/>
      <c r="AK69" s="6"/>
      <c r="AL69" s="14"/>
      <c r="AM69" s="14"/>
      <c r="AN69" s="15"/>
      <c r="AO69" s="15"/>
      <c r="AP69" s="15"/>
      <c r="AQ69" s="15"/>
      <c r="AR69" s="15"/>
      <c r="AS69" s="15"/>
      <c r="AT69" s="15"/>
      <c r="AU69" s="9"/>
    </row>
    <row r="70" spans="1:47" ht="11.25" customHeight="1">
      <c r="A70" s="19">
        <v>62</v>
      </c>
      <c r="B70" s="18" t="s">
        <v>147</v>
      </c>
      <c r="C70" s="18" t="s">
        <v>17</v>
      </c>
      <c r="D70" s="25">
        <v>1000</v>
      </c>
      <c r="E70" s="37"/>
      <c r="F70" s="22"/>
      <c r="G70" s="23"/>
      <c r="H70" s="22"/>
      <c r="I70" s="23"/>
      <c r="J70" s="22"/>
      <c r="K70" s="22"/>
      <c r="L70" s="22"/>
      <c r="M70" s="22"/>
      <c r="N70" s="22">
        <v>2</v>
      </c>
      <c r="O70" s="22"/>
      <c r="P70" s="22"/>
      <c r="Q70" s="22"/>
      <c r="R70" s="22"/>
      <c r="S70" s="22"/>
      <c r="T70" s="22"/>
      <c r="U70" s="22"/>
      <c r="V70" s="22"/>
      <c r="W70" s="22"/>
      <c r="X70" s="20">
        <f>SumaNej(F70:W70,8)</f>
        <v>2</v>
      </c>
      <c r="Y70" s="20">
        <f>SUM(F70:W70)</f>
        <v>2</v>
      </c>
      <c r="Z70" s="12"/>
      <c r="AA70" s="11"/>
      <c r="AB70" s="11"/>
      <c r="AC70" s="11"/>
      <c r="AD70" s="11"/>
      <c r="AE70" s="11"/>
      <c r="AF70" s="11"/>
      <c r="AG70" s="11"/>
      <c r="AH70" s="13"/>
      <c r="AI70" s="13"/>
      <c r="AJ70" s="11"/>
      <c r="AK70" s="6"/>
      <c r="AL70" s="14"/>
      <c r="AM70" s="14"/>
      <c r="AN70" s="15"/>
      <c r="AO70" s="15"/>
      <c r="AP70" s="15"/>
      <c r="AQ70" s="15"/>
      <c r="AR70" s="15"/>
      <c r="AS70" s="15"/>
      <c r="AT70" s="15"/>
      <c r="AU70" s="9"/>
    </row>
    <row r="71" spans="1:47" ht="11.25" customHeight="1">
      <c r="A71" s="19">
        <v>63</v>
      </c>
      <c r="B71" s="18" t="s">
        <v>77</v>
      </c>
      <c r="C71" s="18" t="s">
        <v>17</v>
      </c>
      <c r="D71" s="25">
        <v>1089</v>
      </c>
      <c r="E71" s="37" t="s">
        <v>18</v>
      </c>
      <c r="F71" s="23"/>
      <c r="G71" s="23"/>
      <c r="H71" s="23">
        <v>1</v>
      </c>
      <c r="I71" s="22"/>
      <c r="J71" s="23"/>
      <c r="K71" s="22"/>
      <c r="L71" s="22"/>
      <c r="M71" s="22"/>
      <c r="N71" s="29"/>
      <c r="O71" s="22"/>
      <c r="P71" s="22"/>
      <c r="Q71" s="22"/>
      <c r="R71" s="22"/>
      <c r="S71" s="22"/>
      <c r="T71" s="22"/>
      <c r="U71" s="22"/>
      <c r="V71" s="29"/>
      <c r="W71" s="22"/>
      <c r="X71" s="20">
        <f>SumaNej(F71:W71,8)</f>
        <v>1</v>
      </c>
      <c r="Y71" s="20">
        <f>SUM(F71:W71)</f>
        <v>1</v>
      </c>
      <c r="Z71" s="12"/>
      <c r="AA71" s="11"/>
      <c r="AB71" s="11"/>
      <c r="AC71" s="11"/>
      <c r="AD71" s="11"/>
      <c r="AE71" s="11"/>
      <c r="AF71" s="11"/>
      <c r="AG71" s="11"/>
      <c r="AH71" s="13"/>
      <c r="AI71" s="13"/>
      <c r="AJ71" s="11"/>
      <c r="AK71" s="6"/>
      <c r="AL71" s="14"/>
      <c r="AM71" s="14"/>
      <c r="AN71" s="15"/>
      <c r="AO71" s="15"/>
      <c r="AP71" s="15"/>
      <c r="AQ71" s="15"/>
      <c r="AR71" s="15"/>
      <c r="AS71" s="15"/>
      <c r="AT71" s="15"/>
      <c r="AU71" s="9"/>
    </row>
    <row r="72" spans="1:47" ht="11.25" customHeight="1">
      <c r="A72" s="19">
        <v>64</v>
      </c>
      <c r="B72" s="18"/>
      <c r="C72" s="18"/>
      <c r="D72" s="25"/>
      <c r="E72" s="37"/>
      <c r="F72" s="22"/>
      <c r="G72" s="23"/>
      <c r="H72" s="22"/>
      <c r="I72" s="23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0">
        <f>SumaNej(F72:W72,8)</f>
        <v>0</v>
      </c>
      <c r="Y72" s="20">
        <f>SUM(F72:W72)</f>
        <v>0</v>
      </c>
      <c r="Z72" s="12"/>
      <c r="AA72" s="11"/>
      <c r="AB72" s="11"/>
      <c r="AC72" s="11"/>
      <c r="AD72" s="11"/>
      <c r="AE72" s="11"/>
      <c r="AF72" s="11"/>
      <c r="AG72" s="11"/>
      <c r="AH72" s="13"/>
      <c r="AI72" s="13"/>
      <c r="AJ72" s="11"/>
      <c r="AK72" s="6"/>
      <c r="AL72" s="14"/>
      <c r="AM72" s="14"/>
      <c r="AN72" s="15"/>
      <c r="AO72" s="15"/>
      <c r="AP72" s="15"/>
      <c r="AQ72" s="15"/>
      <c r="AR72" s="15"/>
      <c r="AS72" s="15"/>
      <c r="AT72" s="15"/>
      <c r="AU72" s="9"/>
    </row>
    <row r="73" spans="1:47" ht="11.25" customHeight="1">
      <c r="A73" s="19">
        <v>65</v>
      </c>
      <c r="B73" s="18"/>
      <c r="C73" s="18"/>
      <c r="D73" s="25"/>
      <c r="E73" s="37"/>
      <c r="F73" s="22"/>
      <c r="G73" s="23"/>
      <c r="H73" s="22"/>
      <c r="I73" s="23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0">
        <f>SumaNej(F73:W73,8)</f>
        <v>0</v>
      </c>
      <c r="Y73" s="20">
        <f>SUM(F73:W73)</f>
        <v>0</v>
      </c>
      <c r="Z73" s="12"/>
      <c r="AA73" s="11"/>
      <c r="AB73" s="11"/>
      <c r="AC73" s="11"/>
      <c r="AD73" s="11"/>
      <c r="AE73" s="11"/>
      <c r="AF73" s="11"/>
      <c r="AG73" s="11"/>
      <c r="AH73" s="13"/>
      <c r="AI73" s="13"/>
      <c r="AJ73" s="11"/>
      <c r="AK73" s="6"/>
      <c r="AL73" s="14"/>
      <c r="AM73" s="14"/>
      <c r="AN73" s="15"/>
      <c r="AO73" s="15"/>
      <c r="AP73" s="15"/>
      <c r="AQ73" s="15"/>
      <c r="AR73" s="15"/>
      <c r="AS73" s="15"/>
      <c r="AT73" s="15"/>
      <c r="AU73" s="9"/>
    </row>
  </sheetData>
  <sheetProtection/>
  <printOptions gridLines="1"/>
  <pageMargins left="0.39375" right="0.39375" top="0.39375" bottom="0.393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UČITEL</dc:creator>
  <cp:keywords/>
  <dc:description/>
  <cp:lastModifiedBy>Kopta Pavel</cp:lastModifiedBy>
  <cp:lastPrinted>2019-12-24T13:36:53Z</cp:lastPrinted>
  <dcterms:created xsi:type="dcterms:W3CDTF">2009-09-24T15:07:04Z</dcterms:created>
  <dcterms:modified xsi:type="dcterms:W3CDTF">2020-03-03T17:06:37Z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