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11520" windowHeight="7020" activeTab="0"/>
  </bookViews>
  <sheets>
    <sheet name="pořadí" sheetId="1" r:id="rId1"/>
    <sheet name="turnaje" sheetId="2" r:id="rId2"/>
    <sheet name="výpočet" sheetId="3" r:id="rId3"/>
  </sheets>
  <definedNames>
    <definedName name="TabulkaVysledku">'výpočet'!$B$14:$X$31</definedName>
  </definedNames>
  <calcPr fullCalcOnLoad="1"/>
</workbook>
</file>

<file path=xl/sharedStrings.xml><?xml version="1.0" encoding="utf-8"?>
<sst xmlns="http://schemas.openxmlformats.org/spreadsheetml/2006/main" count="1077" uniqueCount="177">
  <si>
    <t xml:space="preserve">Pořadí </t>
  </si>
  <si>
    <t>jméno</t>
  </si>
  <si>
    <t>oddíl</t>
  </si>
  <si>
    <t>vše</t>
  </si>
  <si>
    <t>8 nej</t>
  </si>
  <si>
    <t>celkem z 8 </t>
  </si>
  <si>
    <t>celkem</t>
  </si>
  <si>
    <t>ELON</t>
  </si>
  <si>
    <t>Pořadí podle nejlepších 8 výsledků</t>
  </si>
  <si>
    <t>Místo: sokolovna U Školské zahrady 9, Praha 8</t>
  </si>
  <si>
    <t>Systém: 9 kol švýcarským systémem, celkové pořadí podle 8 nejlepších výsledků</t>
  </si>
  <si>
    <t>Poř.</t>
  </si>
  <si>
    <t>St.č.</t>
  </si>
  <si>
    <t>Jméno</t>
  </si>
  <si>
    <t>Rtg</t>
  </si>
  <si>
    <t>FED</t>
  </si>
  <si>
    <t>CZE</t>
  </si>
  <si>
    <t>TJ Kobylisy</t>
  </si>
  <si>
    <t>Klub/Místo</t>
  </si>
  <si>
    <t xml:space="preserve">Body </t>
  </si>
  <si>
    <t>PH 1</t>
  </si>
  <si>
    <t xml:space="preserve">Kopta Pavel </t>
  </si>
  <si>
    <t xml:space="preserve">Slovák Kilián </t>
  </si>
  <si>
    <t xml:space="preserve">Molkanov Oleg </t>
  </si>
  <si>
    <t xml:space="preserve">Švadlenka Dominik </t>
  </si>
  <si>
    <t xml:space="preserve">Švadlenka Michal </t>
  </si>
  <si>
    <t>Konečné pořadí po 9 kolech</t>
  </si>
  <si>
    <t>Ceny je nutné převzít při vyhlášení výsledků v den konání posledního turnaje.</t>
  </si>
  <si>
    <t>FM</t>
  </si>
  <si>
    <t xml:space="preserve">Czernek Jiří </t>
  </si>
  <si>
    <t>Poznámka</t>
  </si>
  <si>
    <t>Pomocné hodnocení1: Buchholz Tie-Breaks (variabel with parameter)</t>
  </si>
  <si>
    <t>SVK</t>
  </si>
  <si>
    <t>Ceny v seriálu: 1. místo 1500,-Kč, 2. místo 1000,-Kč , 3. místo 500,-Kč</t>
  </si>
  <si>
    <t>Věcné ceny: hráči na 4.-10. místě, 3 nejlepší hráči s ELO do 1600 (podle ELO ČR k 5.5.)</t>
  </si>
  <si>
    <t>Termíny: pátky se sudým datem</t>
  </si>
  <si>
    <t xml:space="preserve">Pecka Jan </t>
  </si>
  <si>
    <t xml:space="preserve">Kovář Petr </t>
  </si>
  <si>
    <t xml:space="preserve">Sadil Antonín </t>
  </si>
  <si>
    <t xml:space="preserve">Karas Marek </t>
  </si>
  <si>
    <t>Tj Kobylisy</t>
  </si>
  <si>
    <t xml:space="preserve">Andrle Filip </t>
  </si>
  <si>
    <t xml:space="preserve">Formánek Martin </t>
  </si>
  <si>
    <t xml:space="preserve">Rangotis David </t>
  </si>
  <si>
    <t>Sudý pátek - bleskové turnaje 2021/2022</t>
  </si>
  <si>
    <t xml:space="preserve">Pištík Petr </t>
  </si>
  <si>
    <t xml:space="preserve">Dvořák Jan </t>
  </si>
  <si>
    <t xml:space="preserve">Hoffmann Matěj </t>
  </si>
  <si>
    <t xml:space="preserve">Marcel Valentin </t>
  </si>
  <si>
    <t xml:space="preserve">Kalaidzidis Mikis </t>
  </si>
  <si>
    <t xml:space="preserve">Majdloch Martin </t>
  </si>
  <si>
    <t xml:space="preserve">Strnad Jakub </t>
  </si>
  <si>
    <t xml:space="preserve">Růžička Martin </t>
  </si>
  <si>
    <t xml:space="preserve">Pastyukov Kyrylo </t>
  </si>
  <si>
    <t xml:space="preserve">Porter William </t>
  </si>
  <si>
    <t>Ddm Sokol Nymburk</t>
  </si>
  <si>
    <t>Cizinci</t>
  </si>
  <si>
    <t>Sudý pátek bleskový 2021-2022 přehled turnajů</t>
  </si>
  <si>
    <t xml:space="preserve">Sudý pátek bleskový 2021/22, 1.turnaj </t>
  </si>
  <si>
    <t>Poslední aktualizace15.09.2021 18:07:29</t>
  </si>
  <si>
    <t>PH 2</t>
  </si>
  <si>
    <t>Pomocné hodnocení2: Sonneborn-Berger-Tie-Break variable</t>
  </si>
  <si>
    <t>Všechny detaily tohoto turnaje naleznete pod  http://chess-results.com/tnr578973.aspx?lan=5</t>
  </si>
  <si>
    <t xml:space="preserve">Sudý pátek bleskový 2021/22, 2.turnaj </t>
  </si>
  <si>
    <t>Poslední aktualizace30.09.2021 22:09:59</t>
  </si>
  <si>
    <t xml:space="preserve">Ječmínek Jakub </t>
  </si>
  <si>
    <t xml:space="preserve">Těšitel Martin </t>
  </si>
  <si>
    <t xml:space="preserve">Pastyukhov Kyrylo </t>
  </si>
  <si>
    <t xml:space="preserve">Knotek Daniel </t>
  </si>
  <si>
    <t>Všechny detaily tohoto turnaje naleznete pod  http://chess-results.com/tnr580920.aspx?lan=5</t>
  </si>
  <si>
    <t>Šimeček Bohumil</t>
  </si>
  <si>
    <t>Žemlička Ivan</t>
  </si>
  <si>
    <t>Pospíšil Pavel</t>
  </si>
  <si>
    <t>Paták Vojtěch</t>
  </si>
  <si>
    <t>Krška Pavel</t>
  </si>
  <si>
    <t xml:space="preserve">Šimeček Bohumil </t>
  </si>
  <si>
    <t>Šachový Klub Loko Praha Z.S.</t>
  </si>
  <si>
    <t xml:space="preserve">Žemlička Ivan </t>
  </si>
  <si>
    <t xml:space="preserve">Pospíšil Pavel </t>
  </si>
  <si>
    <t>Všechny detaily tohoto turnaje naleznete pod  http://chess-results.com/tnr584352.aspx?lan=5</t>
  </si>
  <si>
    <t xml:space="preserve">Sudý pátek bleskový 2021/22, 3.turnaj </t>
  </si>
  <si>
    <t xml:space="preserve">Sudý pátek bleskový 2021/22, 5.turnaj </t>
  </si>
  <si>
    <t>Poslední aktualizace17.11.2021 11:51:11</t>
  </si>
  <si>
    <t xml:space="preserve">Střílka Tomáš </t>
  </si>
  <si>
    <t xml:space="preserve">Pastukhov Kyrylo </t>
  </si>
  <si>
    <t>Všechny detaily tohoto turnaje naleznete pod  http://chess-results.com/tnr591810.aspx?lan=5</t>
  </si>
  <si>
    <t>Hrdličková Zdeňka</t>
  </si>
  <si>
    <t xml:space="preserve">Sudý pátek bleskový 2021/22, 6.turnaj </t>
  </si>
  <si>
    <t>Poslední aktualizace15.01.2022 17:41:25</t>
  </si>
  <si>
    <t>Konečné pořadí po 6 kolech</t>
  </si>
  <si>
    <t xml:space="preserve">Hrdličková Zdeňka </t>
  </si>
  <si>
    <t>Všechny detaily tohoto turnaje naleznete pod  http://chess-results.com/tnr605828.aspx?lan=5</t>
  </si>
  <si>
    <t>navíc 1 bod</t>
  </si>
  <si>
    <t xml:space="preserve">Sudý pátek bleskový 2021/22, 7.turnaj </t>
  </si>
  <si>
    <t>Poslední aktualizace15.01.2022 17:43:30</t>
  </si>
  <si>
    <t>Pořadí po 7 kole</t>
  </si>
  <si>
    <t xml:space="preserve">Laušman René </t>
  </si>
  <si>
    <t>Všechny detaily tohoto turnaje naleznete pod  http://chess-results.com/tnr605830.aspx?lan=5</t>
  </si>
  <si>
    <t>navíc 2 body</t>
  </si>
  <si>
    <t xml:space="preserve">Sudý pátek bleskový 2021/22, 8.turnaj </t>
  </si>
  <si>
    <t>Poslední aktualizace15.01.2022 17:44:52</t>
  </si>
  <si>
    <t xml:space="preserve">Pravda Kryštof </t>
  </si>
  <si>
    <t xml:space="preserve">Málek Martin </t>
  </si>
  <si>
    <t xml:space="preserve">Caceres de la Calle Eduard </t>
  </si>
  <si>
    <t xml:space="preserve">Srostlík Zdeněk </t>
  </si>
  <si>
    <t xml:space="preserve">Pastukhov Kirilo </t>
  </si>
  <si>
    <t xml:space="preserve">Částka Jakub </t>
  </si>
  <si>
    <t xml:space="preserve">Kločurek Daniel </t>
  </si>
  <si>
    <t xml:space="preserve">Dostalík Robert Dorian </t>
  </si>
  <si>
    <t>Všechny detaily tohoto turnaje naleznete pod  http://chess-results.com/tnr605831.aspx?lan=5</t>
  </si>
  <si>
    <t xml:space="preserve">Sudý pátek bleskový 2021/22, 9.turnaj </t>
  </si>
  <si>
    <t>Poslední aktualizace01.02.2022 20:02:40</t>
  </si>
  <si>
    <t xml:space="preserve">Glaser Jan </t>
  </si>
  <si>
    <t xml:space="preserve">Sboev Kirill </t>
  </si>
  <si>
    <t>ŠK Aurora-šach. škola Anatolije Kar</t>
  </si>
  <si>
    <t>Všechny detaily tohoto turnaje naleznete pod  http://chess-results.com/tnr608760.aspx?lan=5</t>
  </si>
  <si>
    <t xml:space="preserve">Sudý pátek bleskový 2021/22, 10.turnaj </t>
  </si>
  <si>
    <t>Poslední aktualizace05.02.2022 15:18:57</t>
  </si>
  <si>
    <t>Konečné pořadí po 10 kolech</t>
  </si>
  <si>
    <t>Všechny detaily tohoto turnaje naleznete pod  http://chess-results.com/tnr609563.aspx?lan=5</t>
  </si>
  <si>
    <t xml:space="preserve">Sudý pátek bleskový 2021/22, 11.turnaj </t>
  </si>
  <si>
    <t>Poslední aktualizace24.02.2022 21:55:01</t>
  </si>
  <si>
    <t xml:space="preserve">Caceres de la Calle Eduardo </t>
  </si>
  <si>
    <t>ESP</t>
  </si>
  <si>
    <t xml:space="preserve">Záškodný Vojtěch </t>
  </si>
  <si>
    <t xml:space="preserve">Novotný David </t>
  </si>
  <si>
    <t>TJ KRALUPY, z.s.</t>
  </si>
  <si>
    <t xml:space="preserve">Sheehy Jack </t>
  </si>
  <si>
    <t>USA</t>
  </si>
  <si>
    <t>Všechny detaily tohoto turnaje naleznete pod  http://chess-results.com/tnr614179.aspx?lan=5</t>
  </si>
  <si>
    <t xml:space="preserve">Chmel Kristián </t>
  </si>
  <si>
    <t xml:space="preserve">Kostelecký Daniel </t>
  </si>
  <si>
    <t xml:space="preserve">Zentrich Ivo </t>
  </si>
  <si>
    <t xml:space="preserve">Crosbie Alexandre </t>
  </si>
  <si>
    <t xml:space="preserve">Sudý pátek bleskový 2021/22, 12.turnaj </t>
  </si>
  <si>
    <t>Poslední aktualizace13.03.2022 20:05:00</t>
  </si>
  <si>
    <t>Všechny detaily tohoto turnaje naleznete pod  http://chess-results.com/tnr619028.aspx?lan=5</t>
  </si>
  <si>
    <t xml:space="preserve">Pařízek Vojtěch </t>
  </si>
  <si>
    <t xml:space="preserve">Šrámek Ondřej </t>
  </si>
  <si>
    <t>SK Slavia Orlová</t>
  </si>
  <si>
    <t xml:space="preserve">Kubát Martin </t>
  </si>
  <si>
    <t xml:space="preserve">Lojek Marek </t>
  </si>
  <si>
    <t xml:space="preserve">Jelínek Michal </t>
  </si>
  <si>
    <t>SK OAZA Praha</t>
  </si>
  <si>
    <t xml:space="preserve">Rybín Jan </t>
  </si>
  <si>
    <t>ŠACHklub Tábor z.s.</t>
  </si>
  <si>
    <t xml:space="preserve">Sudý pátek bleskový 2021/22, 13.turnaj </t>
  </si>
  <si>
    <t>Poslední aktualizace19.03.2022 18:09:20</t>
  </si>
  <si>
    <t>Všechny detaily tohoto turnaje naleznete pod  http://chess-results.com/tnr620808.aspx?lan=5</t>
  </si>
  <si>
    <t xml:space="preserve">Sudý pátek bleskový 2021/22, 14.turnaj </t>
  </si>
  <si>
    <t>Poslední aktualizace15.04.2022 14:29:07</t>
  </si>
  <si>
    <t xml:space="preserve">Havel Jiří </t>
  </si>
  <si>
    <t xml:space="preserve">Šilhan Vladimír </t>
  </si>
  <si>
    <t>Všechny detaily tohoto turnaje naleznete pod  http://chess-results.com/tnr628837.aspx?lan=5</t>
  </si>
  <si>
    <t xml:space="preserve">Sudý pátek bleskový 2021/22, 15.turnaj </t>
  </si>
  <si>
    <t>Poslední aktualizace01.05.2022 11:04:28</t>
  </si>
  <si>
    <t xml:space="preserve">Plašil Petr </t>
  </si>
  <si>
    <t>WCM</t>
  </si>
  <si>
    <t xml:space="preserve">Turková Karolína </t>
  </si>
  <si>
    <t xml:space="preserve">Pikulík Roman </t>
  </si>
  <si>
    <t>Pomocné hodnocení1: Sonneborn-Berger-Tie-Break variable</t>
  </si>
  <si>
    <t>Všechny detaily tohoto turnaje naleznete pod  http://chess-results.com/tnr633620.aspx?lan=5</t>
  </si>
  <si>
    <t>Poslední aktualizace07.05.2022 13:22:09</t>
  </si>
  <si>
    <t xml:space="preserve">Sitčuk Alexej </t>
  </si>
  <si>
    <t xml:space="preserve">Guidolin Jacopo </t>
  </si>
  <si>
    <t xml:space="preserve">Petrák Milan </t>
  </si>
  <si>
    <t>Všechny detaily tohoto turnaje naleznete pod  http://chess-results.com/tnr635572.aspx?lan=5</t>
  </si>
  <si>
    <t xml:space="preserve"> </t>
  </si>
  <si>
    <t xml:space="preserve">Sudý pátek bleskový 2021/22, 16.turnaj </t>
  </si>
  <si>
    <t xml:space="preserve">Sudý pátek bleskový 2021/22, 17.turnaj </t>
  </si>
  <si>
    <t>Poslední aktualizace06.06.2022 14:40:34</t>
  </si>
  <si>
    <t xml:space="preserve">Pogorelskiy Boris </t>
  </si>
  <si>
    <t xml:space="preserve">Trojan Ondřej </t>
  </si>
  <si>
    <t>TJ Spartak Vrchlabí</t>
  </si>
  <si>
    <t>ITA</t>
  </si>
  <si>
    <t xml:space="preserve">Szczepanik František </t>
  </si>
  <si>
    <t>Všechny detaily tohoto turnaje naleznete pod  http://chess-results.com/tnr645626.aspx?lan=5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</si>
</sst>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dd/mm/yy;@"/>
    <numFmt numFmtId="168" formatCode="mm\ 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dd/mm/yy"/>
    <numFmt numFmtId="173" formatCode="_-* #,##0\ _€_-;\-* #,##0\ _€_-;_-* &quot;-&quot;\ _€_-;_-@_-"/>
    <numFmt numFmtId="174" formatCode="_-* #,##0\ &quot;€&quot;_-;\-* #,##0\ &quot;€&quot;_-;_-* &quot;-&quot;\ &quot;€&quot;_-;_-@_-"/>
    <numFmt numFmtId="175" formatCode="_-* #,##0.00\ _€_-;\-* #,##0.00\ _€_-;_-* &quot;-&quot;??\ _€_-;_-@_-"/>
    <numFmt numFmtId="176" formatCode="_-* #,##0.00\ &quot;€&quot;_-;\-* #,##0.00\ &quot;€&quot;_-;_-* &quot;-&quot;??\ &quot;€&quot;_-;_-@_-"/>
    <numFmt numFmtId="177" formatCode="[$¥€-2]\ #\ ##,000_);[Red]\([$€-2]\ #\ ##,000\)"/>
  </numFmts>
  <fonts count="106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b/>
      <sz val="10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b/>
      <sz val="10"/>
      <color indexed="16"/>
      <name val="Times New Roman CE"/>
      <family val="1"/>
    </font>
    <font>
      <b/>
      <sz val="16"/>
      <color indexed="16"/>
      <name val="Times New Roman CE"/>
      <family val="1"/>
    </font>
    <font>
      <sz val="8"/>
      <color indexed="16"/>
      <name val="Times New Roman CE"/>
      <family val="1"/>
    </font>
    <font>
      <sz val="6"/>
      <color indexed="16"/>
      <name val="Times New Roman"/>
      <family val="1"/>
    </font>
    <font>
      <sz val="10"/>
      <color indexed="16"/>
      <name val="Times New Roman CE"/>
      <family val="1"/>
    </font>
    <font>
      <sz val="8"/>
      <color indexed="16"/>
      <name val="Times New Roman"/>
      <family val="1"/>
    </font>
    <font>
      <b/>
      <sz val="20"/>
      <color indexed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14"/>
      <name val="Calibri"/>
      <family val="2"/>
    </font>
    <font>
      <b/>
      <sz val="18"/>
      <color indexed="53"/>
      <name val="Calibri"/>
      <family val="2"/>
    </font>
    <font>
      <b/>
      <sz val="11"/>
      <color indexed="14"/>
      <name val="Calibri"/>
      <family val="2"/>
    </font>
    <font>
      <sz val="8"/>
      <color indexed="30"/>
      <name val="Times New Roman CE"/>
      <family val="1"/>
    </font>
    <font>
      <sz val="10"/>
      <color indexed="30"/>
      <name val="Arial CE"/>
      <family val="2"/>
    </font>
    <font>
      <sz val="8"/>
      <color indexed="30"/>
      <name val="Times New Roman"/>
      <family val="1"/>
    </font>
    <font>
      <sz val="10"/>
      <color indexed="30"/>
      <name val="Times New Roman CE"/>
      <family val="1"/>
    </font>
    <font>
      <sz val="10"/>
      <color indexed="30"/>
      <name val="Calibri"/>
      <family val="2"/>
    </font>
    <font>
      <sz val="9"/>
      <color indexed="30"/>
      <name val="Calibri"/>
      <family val="2"/>
    </font>
    <font>
      <sz val="6"/>
      <color indexed="30"/>
      <name val="Calibri"/>
      <family val="2"/>
    </font>
    <font>
      <sz val="8"/>
      <color indexed="30"/>
      <name val="Calibri"/>
      <family val="2"/>
    </font>
    <font>
      <sz val="10"/>
      <color indexed="10"/>
      <name val="Arial CE"/>
      <family val="2"/>
    </font>
    <font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sz val="8"/>
      <color indexed="8"/>
      <name val="Calibri"/>
      <family val="2"/>
    </font>
    <font>
      <sz val="9"/>
      <color indexed="8"/>
      <name val="Times New Roman CE"/>
      <family val="1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7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7"/>
      <color rgb="FF8A2BE2"/>
      <name val="Calibri"/>
      <family val="2"/>
    </font>
    <font>
      <b/>
      <sz val="18"/>
      <color theme="5" tint="-0.24997000396251678"/>
      <name val="Calibri"/>
      <family val="2"/>
    </font>
    <font>
      <b/>
      <sz val="11"/>
      <color rgb="FF8A2BE2"/>
      <name val="Calibri"/>
      <family val="2"/>
    </font>
    <font>
      <sz val="8"/>
      <color rgb="FF0070C0"/>
      <name val="Times New Roman CE"/>
      <family val="1"/>
    </font>
    <font>
      <sz val="10"/>
      <color rgb="FF0070C0"/>
      <name val="Arial CE"/>
      <family val="2"/>
    </font>
    <font>
      <sz val="8"/>
      <color rgb="FF0070C0"/>
      <name val="Times New Roman"/>
      <family val="1"/>
    </font>
    <font>
      <sz val="10"/>
      <color rgb="FF0070C0"/>
      <name val="Times New Roman CE"/>
      <family val="1"/>
    </font>
    <font>
      <sz val="10"/>
      <color rgb="FF0070C0"/>
      <name val="Calibri"/>
      <family val="2"/>
    </font>
    <font>
      <sz val="9"/>
      <color rgb="FF0070C0"/>
      <name val="Calibri"/>
      <family val="2"/>
    </font>
    <font>
      <sz val="6"/>
      <color rgb="FF0070C0"/>
      <name val="Calibri"/>
      <family val="2"/>
    </font>
    <font>
      <sz val="8"/>
      <color rgb="FF0070C0"/>
      <name val="Calibri"/>
      <family val="2"/>
    </font>
    <font>
      <sz val="10"/>
      <color rgb="FFFF0000"/>
      <name val="Arial CE"/>
      <family val="2"/>
    </font>
    <font>
      <sz val="8"/>
      <color theme="1"/>
      <name val="Times New Roman CE"/>
      <family val="1"/>
    </font>
    <font>
      <b/>
      <sz val="10"/>
      <color theme="1"/>
      <name val="Times New Roman CE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 CE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6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1" fillId="0" borderId="0">
      <alignment/>
      <protection/>
    </xf>
    <xf numFmtId="0" fontId="7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7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6" fontId="7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166" fontId="13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166" fontId="11" fillId="0" borderId="1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textRotation="90"/>
    </xf>
    <xf numFmtId="166" fontId="17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67" fontId="22" fillId="0" borderId="10" xfId="0" applyNumberFormat="1" applyFont="1" applyBorder="1" applyAlignment="1">
      <alignment horizontal="center" textRotation="90"/>
    </xf>
    <xf numFmtId="0" fontId="20" fillId="0" borderId="0" xfId="0" applyFont="1" applyAlignment="1">
      <alignment horizontal="left"/>
    </xf>
    <xf numFmtId="166" fontId="19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166" fontId="44" fillId="0" borderId="0" xfId="0" applyNumberFormat="1" applyFont="1" applyAlignment="1">
      <alignment horizontal="center"/>
    </xf>
    <xf numFmtId="166" fontId="42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23" fillId="0" borderId="0" xfId="0" applyFont="1" applyAlignment="1">
      <alignment/>
    </xf>
    <xf numFmtId="0" fontId="84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85" fillId="0" borderId="0" xfId="0" applyFont="1" applyFill="1" applyAlignment="1">
      <alignment/>
    </xf>
    <xf numFmtId="0" fontId="86" fillId="0" borderId="12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vertical="center"/>
    </xf>
    <xf numFmtId="0" fontId="86" fillId="0" borderId="12" xfId="0" applyFont="1" applyFill="1" applyBorder="1" applyAlignment="1">
      <alignment horizontal="right" vertical="center"/>
    </xf>
    <xf numFmtId="0" fontId="87" fillId="0" borderId="12" xfId="0" applyFont="1" applyFill="1" applyBorder="1" applyAlignment="1">
      <alignment horizontal="center"/>
    </xf>
    <xf numFmtId="0" fontId="87" fillId="0" borderId="12" xfId="0" applyFont="1" applyFill="1" applyBorder="1" applyAlignment="1">
      <alignment/>
    </xf>
    <xf numFmtId="0" fontId="87" fillId="0" borderId="12" xfId="0" applyFont="1" applyFill="1" applyBorder="1" applyAlignment="1">
      <alignment horizontal="right"/>
    </xf>
    <xf numFmtId="0" fontId="87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9" fillId="0" borderId="0" xfId="0" applyFont="1" applyFill="1" applyBorder="1" applyAlignment="1">
      <alignment vertical="top"/>
    </xf>
    <xf numFmtId="0" fontId="4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1" fontId="91" fillId="0" borderId="0" xfId="0" applyNumberFormat="1" applyFont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 horizontal="center"/>
    </xf>
    <xf numFmtId="1" fontId="93" fillId="0" borderId="0" xfId="0" applyNumberFormat="1" applyFont="1" applyAlignment="1">
      <alignment horizontal="center"/>
    </xf>
    <xf numFmtId="166" fontId="94" fillId="0" borderId="0" xfId="0" applyNumberFormat="1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5" fillId="0" borderId="0" xfId="0" applyFont="1" applyAlignment="1">
      <alignment horizontal="center"/>
    </xf>
    <xf numFmtId="0" fontId="97" fillId="0" borderId="0" xfId="0" applyFont="1" applyAlignment="1">
      <alignment horizontal="left"/>
    </xf>
    <xf numFmtId="166" fontId="95" fillId="0" borderId="0" xfId="0" applyNumberFormat="1" applyFont="1" applyAlignment="1">
      <alignment horizontal="center"/>
    </xf>
    <xf numFmtId="1" fontId="95" fillId="0" borderId="0" xfId="0" applyNumberFormat="1" applyFont="1" applyAlignment="1">
      <alignment horizontal="center"/>
    </xf>
    <xf numFmtId="0" fontId="95" fillId="0" borderId="0" xfId="0" applyFont="1" applyAlignment="1">
      <alignment horizontal="left"/>
    </xf>
    <xf numFmtId="0" fontId="98" fillId="0" borderId="0" xfId="0" applyFont="1" applyAlignment="1">
      <alignment horizontal="center"/>
    </xf>
    <xf numFmtId="166" fontId="98" fillId="0" borderId="0" xfId="0" applyNumberFormat="1" applyFont="1" applyAlignment="1">
      <alignment horizontal="center"/>
    </xf>
    <xf numFmtId="0" fontId="99" fillId="0" borderId="0" xfId="0" applyFont="1" applyFill="1" applyAlignment="1">
      <alignment/>
    </xf>
    <xf numFmtId="0" fontId="84" fillId="0" borderId="0" xfId="0" applyFont="1" applyAlignment="1">
      <alignment vertical="top"/>
    </xf>
    <xf numFmtId="0" fontId="85" fillId="0" borderId="0" xfId="0" applyFont="1" applyAlignment="1">
      <alignment/>
    </xf>
    <xf numFmtId="0" fontId="86" fillId="0" borderId="12" xfId="0" applyFont="1" applyBorder="1" applyAlignment="1">
      <alignment horizontal="center" vertical="center"/>
    </xf>
    <xf numFmtId="0" fontId="86" fillId="0" borderId="12" xfId="0" applyFont="1" applyBorder="1" applyAlignment="1">
      <alignment vertical="center"/>
    </xf>
    <xf numFmtId="0" fontId="86" fillId="0" borderId="12" xfId="0" applyFont="1" applyBorder="1" applyAlignment="1">
      <alignment horizontal="right" vertical="center"/>
    </xf>
    <xf numFmtId="0" fontId="87" fillId="0" borderId="12" xfId="0" applyFont="1" applyBorder="1" applyAlignment="1">
      <alignment horizontal="center"/>
    </xf>
    <xf numFmtId="0" fontId="87" fillId="0" borderId="12" xfId="0" applyFont="1" applyBorder="1" applyAlignment="1">
      <alignment/>
    </xf>
    <xf numFmtId="0" fontId="87" fillId="0" borderId="12" xfId="0" applyFont="1" applyBorder="1" applyAlignment="1">
      <alignment horizontal="right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66" fontId="100" fillId="0" borderId="0" xfId="0" applyNumberFormat="1" applyFont="1" applyAlignment="1">
      <alignment horizontal="center"/>
    </xf>
    <xf numFmtId="166" fontId="101" fillId="0" borderId="0" xfId="0" applyNumberFormat="1" applyFont="1" applyAlignment="1">
      <alignment horizontal="center"/>
    </xf>
    <xf numFmtId="166" fontId="102" fillId="0" borderId="0" xfId="0" applyNumberFormat="1" applyFont="1" applyAlignment="1">
      <alignment horizontal="center"/>
    </xf>
    <xf numFmtId="166" fontId="103" fillId="0" borderId="0" xfId="0" applyNumberFormat="1" applyFont="1" applyAlignment="1">
      <alignment horizontal="center"/>
    </xf>
    <xf numFmtId="0" fontId="104" fillId="0" borderId="0" xfId="0" applyFont="1" applyAlignment="1">
      <alignment horizontal="left"/>
    </xf>
    <xf numFmtId="0" fontId="105" fillId="0" borderId="0" xfId="0" applyFont="1" applyAlignment="1">
      <alignment/>
    </xf>
    <xf numFmtId="0" fontId="95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ledovaný hypertextový odkaz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578973.aspx?lan=5" TargetMode="External" /><Relationship Id="rId2" Type="http://schemas.openxmlformats.org/officeDocument/2006/relationships/hyperlink" Target="http://chess-results.com/tnr580920.aspx?lan=5" TargetMode="External" /><Relationship Id="rId3" Type="http://schemas.openxmlformats.org/officeDocument/2006/relationships/hyperlink" Target="http://chess-results.com/tnr584352.aspx?lan=5" TargetMode="External" /><Relationship Id="rId4" Type="http://schemas.openxmlformats.org/officeDocument/2006/relationships/hyperlink" Target="http://chess-results.com/tnr591810.aspx?lan=5" TargetMode="External" /><Relationship Id="rId5" Type="http://schemas.openxmlformats.org/officeDocument/2006/relationships/hyperlink" Target="http://chess-results.com/tnr605828.aspx?lan=5" TargetMode="External" /><Relationship Id="rId6" Type="http://schemas.openxmlformats.org/officeDocument/2006/relationships/hyperlink" Target="http://chess-results.com/tnr605830.aspx?lan=5" TargetMode="External" /><Relationship Id="rId7" Type="http://schemas.openxmlformats.org/officeDocument/2006/relationships/hyperlink" Target="http://chess-results.com/tnr605831.aspx?lan=5" TargetMode="External" /><Relationship Id="rId8" Type="http://schemas.openxmlformats.org/officeDocument/2006/relationships/hyperlink" Target="http://chess-results.com/tnr608760.aspx?lan=5" TargetMode="External" /><Relationship Id="rId9" Type="http://schemas.openxmlformats.org/officeDocument/2006/relationships/hyperlink" Target="http://chess-results.com/tnr609563.aspx?lan=5" TargetMode="External" /><Relationship Id="rId10" Type="http://schemas.openxmlformats.org/officeDocument/2006/relationships/hyperlink" Target="http://chess-results.com/tnr614179.aspx?lan=5" TargetMode="External" /><Relationship Id="rId11" Type="http://schemas.openxmlformats.org/officeDocument/2006/relationships/hyperlink" Target="http://chess-results.com/tnr619028.aspx?lan=5" TargetMode="External" /><Relationship Id="rId12" Type="http://schemas.openxmlformats.org/officeDocument/2006/relationships/hyperlink" Target="http://chess-results.com/tnr620808.aspx?lan=5" TargetMode="External" /><Relationship Id="rId13" Type="http://schemas.openxmlformats.org/officeDocument/2006/relationships/hyperlink" Target="http://chess-results.com/tnr628837.aspx?lan=5" TargetMode="External" /><Relationship Id="rId14" Type="http://schemas.openxmlformats.org/officeDocument/2006/relationships/hyperlink" Target="http://chess-results.com/tnr633620.aspx?lan=5" TargetMode="External" /><Relationship Id="rId15" Type="http://schemas.openxmlformats.org/officeDocument/2006/relationships/hyperlink" Target="http://chess-results.com/tnr635572.aspx?lan=5" TargetMode="External" /><Relationship Id="rId16" Type="http://schemas.openxmlformats.org/officeDocument/2006/relationships/hyperlink" Target="http://chess-results.com/tnr645626.aspx?lan=5" TargetMode="Externa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104" zoomScaleNormal="104" zoomScalePageLayoutView="0" workbookViewId="0" topLeftCell="A7">
      <selection activeCell="F77" sqref="F77"/>
    </sheetView>
  </sheetViews>
  <sheetFormatPr defaultColWidth="9.00390625" defaultRowHeight="10.5" customHeight="1"/>
  <cols>
    <col min="1" max="1" width="3.125" style="1" customWidth="1"/>
    <col min="2" max="2" width="14.875" style="94" customWidth="1"/>
    <col min="3" max="3" width="3.875" style="25" hidden="1" customWidth="1"/>
    <col min="4" max="4" width="4.125" style="31" customWidth="1"/>
    <col min="5" max="5" width="9.875" style="23" customWidth="1"/>
    <col min="6" max="22" width="3.00390625" style="23" customWidth="1"/>
    <col min="23" max="23" width="4.00390625" style="90" bestFit="1" customWidth="1"/>
    <col min="24" max="24" width="4.75390625" style="91" customWidth="1"/>
    <col min="25" max="25" width="4.875" style="6" bestFit="1" customWidth="1"/>
  </cols>
  <sheetData>
    <row r="1" spans="1:25" ht="25.5">
      <c r="A1" s="49" t="s">
        <v>44</v>
      </c>
      <c r="C1" s="39"/>
      <c r="D1" s="25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Y1" s="35"/>
    </row>
    <row r="2" spans="1:25" s="71" customFormat="1" ht="12" customHeight="1">
      <c r="A2" s="70" t="s">
        <v>35</v>
      </c>
      <c r="B2" s="95"/>
      <c r="C2" s="70"/>
      <c r="D2" s="72"/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92"/>
      <c r="X2" s="92"/>
      <c r="Y2" s="75"/>
    </row>
    <row r="3" spans="1:25" s="71" customFormat="1" ht="12" customHeight="1">
      <c r="A3" s="70" t="s">
        <v>9</v>
      </c>
      <c r="B3" s="95"/>
      <c r="C3" s="70"/>
      <c r="D3" s="72"/>
      <c r="E3" s="73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92"/>
      <c r="X3" s="92"/>
      <c r="Y3" s="75"/>
    </row>
    <row r="4" spans="1:25" s="71" customFormat="1" ht="12" customHeight="1">
      <c r="A4" s="76" t="s">
        <v>10</v>
      </c>
      <c r="B4" s="95"/>
      <c r="C4" s="76"/>
      <c r="D4" s="77"/>
      <c r="E4" s="73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93"/>
      <c r="X4" s="92"/>
      <c r="Y4" s="75"/>
    </row>
    <row r="5" spans="1:25" s="70" customFormat="1" ht="12" customHeight="1">
      <c r="A5" s="96" t="s">
        <v>33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s="70" customFormat="1" ht="12" customHeight="1">
      <c r="A6" s="96" t="s">
        <v>34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s="70" customFormat="1" ht="12" customHeight="1">
      <c r="A7" s="96" t="s">
        <v>27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10.5" customHeight="1">
      <c r="A8" s="29"/>
      <c r="B8" s="30" t="s">
        <v>8</v>
      </c>
      <c r="C8" s="30"/>
      <c r="D8" s="25"/>
      <c r="E8" s="31"/>
      <c r="F8" s="4">
        <v>21</v>
      </c>
      <c r="G8" s="4">
        <v>13</v>
      </c>
      <c r="H8" s="4">
        <v>15</v>
      </c>
      <c r="I8" s="4">
        <v>9</v>
      </c>
      <c r="J8" s="4">
        <v>10</v>
      </c>
      <c r="K8" s="4">
        <v>4</v>
      </c>
      <c r="L8" s="4">
        <v>8</v>
      </c>
      <c r="M8" s="4">
        <v>14</v>
      </c>
      <c r="N8" s="4">
        <v>9</v>
      </c>
      <c r="O8" s="4">
        <v>5</v>
      </c>
      <c r="P8" s="4">
        <v>12</v>
      </c>
      <c r="Q8" s="4">
        <v>15</v>
      </c>
      <c r="R8" s="4">
        <v>12</v>
      </c>
      <c r="S8" s="4">
        <v>9</v>
      </c>
      <c r="T8" s="4">
        <v>6</v>
      </c>
      <c r="U8" s="4">
        <v>12</v>
      </c>
      <c r="V8" s="4">
        <v>10</v>
      </c>
      <c r="W8" s="12"/>
      <c r="X8" s="3"/>
      <c r="Y8" s="4"/>
    </row>
    <row r="9" spans="1:25" ht="51.75">
      <c r="A9" s="16"/>
      <c r="B9" s="17" t="s">
        <v>0</v>
      </c>
      <c r="C9" s="17"/>
      <c r="D9" s="24"/>
      <c r="E9" s="32"/>
      <c r="F9" s="36">
        <v>44449</v>
      </c>
      <c r="G9" s="36">
        <v>44463</v>
      </c>
      <c r="H9" s="36">
        <v>44477</v>
      </c>
      <c r="I9" s="36">
        <v>44491</v>
      </c>
      <c r="J9" s="36">
        <v>44512</v>
      </c>
      <c r="K9" s="36">
        <v>44526</v>
      </c>
      <c r="L9" s="36">
        <v>44540</v>
      </c>
      <c r="M9" s="36">
        <v>44575</v>
      </c>
      <c r="N9" s="36">
        <v>44589</v>
      </c>
      <c r="O9" s="36">
        <v>44596</v>
      </c>
      <c r="P9" s="36">
        <v>44610</v>
      </c>
      <c r="Q9" s="36">
        <v>44624</v>
      </c>
      <c r="R9" s="36">
        <v>44638</v>
      </c>
      <c r="S9" s="36">
        <v>44659</v>
      </c>
      <c r="T9" s="36">
        <v>44673</v>
      </c>
      <c r="U9" s="36">
        <v>44687</v>
      </c>
      <c r="V9" s="36">
        <v>44701</v>
      </c>
      <c r="W9" s="33" t="s">
        <v>5</v>
      </c>
      <c r="X9" s="33" t="s">
        <v>6</v>
      </c>
      <c r="Y9" s="9"/>
    </row>
    <row r="10" spans="1:25" ht="10.5" customHeight="1">
      <c r="A10" s="16"/>
      <c r="B10" s="17" t="s">
        <v>1</v>
      </c>
      <c r="C10" s="17"/>
      <c r="D10" s="24" t="s">
        <v>7</v>
      </c>
      <c r="E10" s="32" t="s">
        <v>2</v>
      </c>
      <c r="F10" s="20">
        <v>1</v>
      </c>
      <c r="G10" s="20">
        <v>2</v>
      </c>
      <c r="H10" s="20">
        <v>3</v>
      </c>
      <c r="I10" s="20">
        <v>4</v>
      </c>
      <c r="J10" s="20">
        <v>5</v>
      </c>
      <c r="K10" s="20">
        <v>6</v>
      </c>
      <c r="L10" s="20">
        <v>7</v>
      </c>
      <c r="M10" s="20">
        <v>8</v>
      </c>
      <c r="N10" s="20">
        <v>9</v>
      </c>
      <c r="O10" s="20">
        <v>10</v>
      </c>
      <c r="P10" s="20">
        <v>11</v>
      </c>
      <c r="Q10" s="20">
        <v>12</v>
      </c>
      <c r="R10" s="20">
        <v>13</v>
      </c>
      <c r="S10" s="20">
        <v>14</v>
      </c>
      <c r="T10" s="20">
        <v>15</v>
      </c>
      <c r="U10" s="20">
        <v>16</v>
      </c>
      <c r="V10" s="20">
        <v>17</v>
      </c>
      <c r="W10" s="26" t="s">
        <v>4</v>
      </c>
      <c r="X10" s="27" t="s">
        <v>3</v>
      </c>
      <c r="Y10" s="9"/>
    </row>
    <row r="11" spans="1:25" s="66" customFormat="1" ht="10.5" customHeight="1">
      <c r="A11" s="18">
        <v>1</v>
      </c>
      <c r="B11" s="17" t="s">
        <v>22</v>
      </c>
      <c r="C11" s="17"/>
      <c r="D11" s="24">
        <v>2120</v>
      </c>
      <c r="E11" s="32" t="s">
        <v>17</v>
      </c>
      <c r="F11" s="22">
        <v>7</v>
      </c>
      <c r="G11" s="21">
        <v>9</v>
      </c>
      <c r="H11" s="22">
        <v>9</v>
      </c>
      <c r="I11" s="22">
        <v>9</v>
      </c>
      <c r="J11" s="22">
        <v>9</v>
      </c>
      <c r="K11" s="22"/>
      <c r="L11" s="22">
        <v>9</v>
      </c>
      <c r="M11" s="22"/>
      <c r="N11" s="22">
        <v>8.5</v>
      </c>
      <c r="O11" s="22">
        <v>8.5</v>
      </c>
      <c r="P11" s="22">
        <v>9</v>
      </c>
      <c r="Q11" s="22">
        <v>8</v>
      </c>
      <c r="R11" s="22">
        <v>6.5</v>
      </c>
      <c r="S11" s="22">
        <v>9</v>
      </c>
      <c r="T11" s="22"/>
      <c r="U11" s="22">
        <v>9</v>
      </c>
      <c r="V11" s="22">
        <v>9</v>
      </c>
      <c r="W11" s="19">
        <v>72</v>
      </c>
      <c r="X11" s="19">
        <v>119.5</v>
      </c>
      <c r="Y11" s="65"/>
    </row>
    <row r="12" spans="1:25" s="66" customFormat="1" ht="10.5" customHeight="1">
      <c r="A12" s="18">
        <v>2</v>
      </c>
      <c r="B12" s="17" t="s">
        <v>21</v>
      </c>
      <c r="C12" s="17"/>
      <c r="D12" s="24">
        <v>2223</v>
      </c>
      <c r="E12" s="32" t="s">
        <v>17</v>
      </c>
      <c r="F12" s="22">
        <v>5</v>
      </c>
      <c r="G12" s="21">
        <v>7.5</v>
      </c>
      <c r="H12" s="22">
        <v>7</v>
      </c>
      <c r="I12" s="21"/>
      <c r="J12" s="22">
        <v>8</v>
      </c>
      <c r="K12" s="21"/>
      <c r="L12" s="21">
        <v>6</v>
      </c>
      <c r="M12" s="21"/>
      <c r="N12" s="22">
        <v>8</v>
      </c>
      <c r="O12" s="22">
        <v>6.5</v>
      </c>
      <c r="P12" s="22">
        <v>7.5</v>
      </c>
      <c r="Q12" s="22">
        <v>8</v>
      </c>
      <c r="R12" s="22">
        <v>6.5</v>
      </c>
      <c r="S12" s="22"/>
      <c r="T12" s="22"/>
      <c r="U12" s="22">
        <v>8</v>
      </c>
      <c r="V12" s="22"/>
      <c r="W12" s="19">
        <v>60.5</v>
      </c>
      <c r="X12" s="19">
        <v>78</v>
      </c>
      <c r="Y12" s="67"/>
    </row>
    <row r="13" spans="1:25" s="66" customFormat="1" ht="10.5" customHeight="1">
      <c r="A13" s="18">
        <v>3</v>
      </c>
      <c r="B13" s="17" t="s">
        <v>38</v>
      </c>
      <c r="C13" s="17"/>
      <c r="D13" s="24">
        <v>1572</v>
      </c>
      <c r="E13" s="32" t="s">
        <v>17</v>
      </c>
      <c r="F13" s="22">
        <v>4</v>
      </c>
      <c r="G13" s="22">
        <v>4</v>
      </c>
      <c r="H13" s="21"/>
      <c r="I13" s="22">
        <v>4.5</v>
      </c>
      <c r="J13" s="22">
        <v>5</v>
      </c>
      <c r="K13" s="22">
        <v>9</v>
      </c>
      <c r="L13" s="22">
        <v>5</v>
      </c>
      <c r="M13" s="22">
        <v>4.5</v>
      </c>
      <c r="N13" s="22">
        <v>4</v>
      </c>
      <c r="O13" s="22">
        <v>3</v>
      </c>
      <c r="P13" s="22">
        <v>6.5</v>
      </c>
      <c r="Q13" s="22">
        <v>4.5</v>
      </c>
      <c r="R13" s="22"/>
      <c r="S13" s="22">
        <v>4.5</v>
      </c>
      <c r="T13" s="22"/>
      <c r="U13" s="22">
        <v>3.5</v>
      </c>
      <c r="V13" s="22">
        <v>3.5</v>
      </c>
      <c r="W13" s="19">
        <v>43.5</v>
      </c>
      <c r="X13" s="19">
        <v>65.5</v>
      </c>
      <c r="Y13" s="67"/>
    </row>
    <row r="14" spans="1:25" s="66" customFormat="1" ht="10.5" customHeight="1">
      <c r="A14" s="18">
        <v>4</v>
      </c>
      <c r="B14" s="17" t="s">
        <v>71</v>
      </c>
      <c r="C14" s="17"/>
      <c r="D14" s="24">
        <v>1348</v>
      </c>
      <c r="E14" s="32" t="s">
        <v>17</v>
      </c>
      <c r="F14" s="22"/>
      <c r="G14" s="22"/>
      <c r="H14" s="21">
        <v>4</v>
      </c>
      <c r="I14" s="21">
        <v>6</v>
      </c>
      <c r="J14" s="21">
        <v>4</v>
      </c>
      <c r="K14" s="21">
        <v>7</v>
      </c>
      <c r="L14" s="28">
        <v>6</v>
      </c>
      <c r="M14" s="28">
        <v>5</v>
      </c>
      <c r="N14" s="21"/>
      <c r="O14" s="21"/>
      <c r="P14" s="21"/>
      <c r="Q14" s="21">
        <v>3</v>
      </c>
      <c r="R14" s="21"/>
      <c r="S14" s="21">
        <v>6</v>
      </c>
      <c r="T14" s="21"/>
      <c r="U14" s="21">
        <v>4</v>
      </c>
      <c r="V14" s="21">
        <v>5</v>
      </c>
      <c r="W14" s="19">
        <v>43</v>
      </c>
      <c r="X14" s="19">
        <v>50</v>
      </c>
      <c r="Y14" s="67"/>
    </row>
    <row r="15" spans="1:25" s="66" customFormat="1" ht="10.5" customHeight="1">
      <c r="A15" s="18">
        <v>5</v>
      </c>
      <c r="B15" s="17" t="s">
        <v>41</v>
      </c>
      <c r="C15" s="17"/>
      <c r="D15" s="24">
        <v>1595</v>
      </c>
      <c r="E15" s="32" t="s">
        <v>17</v>
      </c>
      <c r="F15" s="22"/>
      <c r="G15" s="22">
        <v>5</v>
      </c>
      <c r="H15" s="22">
        <v>5</v>
      </c>
      <c r="I15" s="21"/>
      <c r="J15" s="22">
        <v>7</v>
      </c>
      <c r="K15" s="22"/>
      <c r="L15" s="22">
        <v>4.5</v>
      </c>
      <c r="M15" s="22"/>
      <c r="N15" s="22">
        <v>5.5</v>
      </c>
      <c r="O15" s="22">
        <v>5</v>
      </c>
      <c r="P15" s="22">
        <v>5.5</v>
      </c>
      <c r="Q15" s="22">
        <v>4</v>
      </c>
      <c r="R15" s="22"/>
      <c r="S15" s="22">
        <v>5.5</v>
      </c>
      <c r="T15" s="22"/>
      <c r="U15" s="22"/>
      <c r="V15" s="22"/>
      <c r="W15" s="19">
        <v>43</v>
      </c>
      <c r="X15" s="19">
        <v>47</v>
      </c>
      <c r="Y15" s="65"/>
    </row>
    <row r="16" spans="1:25" s="66" customFormat="1" ht="10.5" customHeight="1">
      <c r="A16" s="18">
        <v>6</v>
      </c>
      <c r="B16" s="17" t="s">
        <v>29</v>
      </c>
      <c r="C16" s="17"/>
      <c r="D16" s="24">
        <v>0</v>
      </c>
      <c r="E16" s="32"/>
      <c r="F16" s="22">
        <v>5</v>
      </c>
      <c r="G16" s="22">
        <v>4</v>
      </c>
      <c r="H16" s="22">
        <v>5</v>
      </c>
      <c r="I16" s="22">
        <v>6</v>
      </c>
      <c r="J16" s="22">
        <v>3</v>
      </c>
      <c r="K16" s="21"/>
      <c r="L16" s="21">
        <v>5.5</v>
      </c>
      <c r="M16" s="21">
        <v>4.5</v>
      </c>
      <c r="N16" s="22">
        <v>4</v>
      </c>
      <c r="O16" s="22">
        <v>2</v>
      </c>
      <c r="P16" s="22">
        <v>3</v>
      </c>
      <c r="Q16" s="22">
        <v>5</v>
      </c>
      <c r="R16" s="22"/>
      <c r="S16" s="22">
        <v>5</v>
      </c>
      <c r="T16" s="22">
        <v>5.5</v>
      </c>
      <c r="U16" s="22">
        <v>5</v>
      </c>
      <c r="V16" s="22">
        <v>3</v>
      </c>
      <c r="W16" s="19">
        <v>42</v>
      </c>
      <c r="X16" s="19">
        <v>65.5</v>
      </c>
      <c r="Y16" s="68"/>
    </row>
    <row r="17" spans="1:25" s="66" customFormat="1" ht="10.5" customHeight="1">
      <c r="A17" s="18">
        <v>7</v>
      </c>
      <c r="B17" s="17" t="s">
        <v>36</v>
      </c>
      <c r="C17" s="17"/>
      <c r="D17" s="24">
        <v>1657</v>
      </c>
      <c r="E17" s="32" t="s">
        <v>17</v>
      </c>
      <c r="F17" s="22"/>
      <c r="G17" s="22">
        <v>6.5</v>
      </c>
      <c r="H17" s="21">
        <v>6</v>
      </c>
      <c r="I17" s="21">
        <v>8</v>
      </c>
      <c r="J17" s="22"/>
      <c r="K17" s="22"/>
      <c r="L17" s="22"/>
      <c r="M17" s="22">
        <v>6</v>
      </c>
      <c r="N17" s="21"/>
      <c r="O17" s="21"/>
      <c r="P17" s="21"/>
      <c r="Q17" s="28"/>
      <c r="R17" s="21"/>
      <c r="S17" s="21"/>
      <c r="T17" s="21"/>
      <c r="U17" s="21"/>
      <c r="V17" s="21"/>
      <c r="W17" s="19">
        <v>26.5</v>
      </c>
      <c r="X17" s="19">
        <v>26.5</v>
      </c>
      <c r="Y17" s="65"/>
    </row>
    <row r="18" spans="1:25" s="66" customFormat="1" ht="10.5" customHeight="1">
      <c r="A18" s="18">
        <v>8</v>
      </c>
      <c r="B18" s="17" t="s">
        <v>125</v>
      </c>
      <c r="C18" s="17" t="s">
        <v>16</v>
      </c>
      <c r="D18" s="24">
        <v>1810</v>
      </c>
      <c r="E18" s="32" t="s">
        <v>17</v>
      </c>
      <c r="F18" s="22"/>
      <c r="G18" s="22"/>
      <c r="H18" s="22"/>
      <c r="I18" s="22"/>
      <c r="J18" s="22"/>
      <c r="K18" s="21"/>
      <c r="L18" s="21"/>
      <c r="M18" s="21"/>
      <c r="N18" s="22"/>
      <c r="O18" s="22"/>
      <c r="P18" s="22">
        <v>5</v>
      </c>
      <c r="Q18" s="22">
        <v>5</v>
      </c>
      <c r="R18" s="22">
        <v>5</v>
      </c>
      <c r="S18" s="22">
        <v>7</v>
      </c>
      <c r="T18" s="22"/>
      <c r="U18" s="22"/>
      <c r="V18" s="22"/>
      <c r="W18" s="19">
        <v>22</v>
      </c>
      <c r="X18" s="19">
        <v>22</v>
      </c>
      <c r="Y18" s="67"/>
    </row>
    <row r="19" spans="1:25" s="66" customFormat="1" ht="10.5" customHeight="1">
      <c r="A19" s="18">
        <v>9</v>
      </c>
      <c r="B19" s="17" t="s">
        <v>37</v>
      </c>
      <c r="C19" s="17"/>
      <c r="D19" s="24">
        <v>1885</v>
      </c>
      <c r="E19" s="32" t="s">
        <v>17</v>
      </c>
      <c r="F19" s="22">
        <v>4.5</v>
      </c>
      <c r="G19" s="22"/>
      <c r="H19" s="21"/>
      <c r="I19" s="22"/>
      <c r="J19" s="22">
        <v>2</v>
      </c>
      <c r="K19" s="22"/>
      <c r="L19" s="22">
        <v>6</v>
      </c>
      <c r="M19" s="22"/>
      <c r="N19" s="22">
        <v>4</v>
      </c>
      <c r="O19" s="22"/>
      <c r="P19" s="22"/>
      <c r="Q19" s="22"/>
      <c r="R19" s="22">
        <v>3.5</v>
      </c>
      <c r="S19" s="22"/>
      <c r="T19" s="22"/>
      <c r="U19" s="22"/>
      <c r="V19" s="22"/>
      <c r="W19" s="19">
        <v>20</v>
      </c>
      <c r="X19" s="19">
        <v>20</v>
      </c>
      <c r="Y19" s="67"/>
    </row>
    <row r="20" spans="1:25" s="66" customFormat="1" ht="10.5" customHeight="1">
      <c r="A20" s="18">
        <v>10</v>
      </c>
      <c r="B20" s="17" t="s">
        <v>23</v>
      </c>
      <c r="C20" s="17"/>
      <c r="D20" s="24">
        <v>1866</v>
      </c>
      <c r="E20" s="32" t="s">
        <v>17</v>
      </c>
      <c r="F20" s="21">
        <v>6</v>
      </c>
      <c r="G20" s="22">
        <v>6</v>
      </c>
      <c r="H20" s="21"/>
      <c r="I20" s="22"/>
      <c r="J20" s="22"/>
      <c r="K20" s="22"/>
      <c r="L20" s="22"/>
      <c r="M20" s="22"/>
      <c r="N20" s="28"/>
      <c r="O20" s="28"/>
      <c r="P20" s="21"/>
      <c r="Q20" s="21">
        <v>7</v>
      </c>
      <c r="R20" s="21"/>
      <c r="S20" s="21"/>
      <c r="T20" s="21"/>
      <c r="U20" s="21"/>
      <c r="V20" s="28"/>
      <c r="W20" s="19">
        <v>19</v>
      </c>
      <c r="X20" s="19">
        <v>19</v>
      </c>
      <c r="Y20" s="67"/>
    </row>
    <row r="21" spans="1:25" s="66" customFormat="1" ht="10.5" customHeight="1">
      <c r="A21" s="18">
        <v>11</v>
      </c>
      <c r="B21" s="17" t="s">
        <v>84</v>
      </c>
      <c r="C21" s="17"/>
      <c r="D21" s="24">
        <v>0</v>
      </c>
      <c r="E21" s="32" t="s">
        <v>17</v>
      </c>
      <c r="F21" s="22">
        <v>3.5</v>
      </c>
      <c r="G21" s="22">
        <v>2</v>
      </c>
      <c r="H21" s="22">
        <v>3</v>
      </c>
      <c r="I21" s="22">
        <v>2.5</v>
      </c>
      <c r="J21" s="22">
        <v>1</v>
      </c>
      <c r="K21" s="22"/>
      <c r="L21" s="22"/>
      <c r="M21" s="22">
        <v>4</v>
      </c>
      <c r="N21" s="22">
        <v>2.5</v>
      </c>
      <c r="O21" s="22"/>
      <c r="P21" s="22"/>
      <c r="Q21" s="22"/>
      <c r="R21" s="22"/>
      <c r="S21" s="22"/>
      <c r="T21" s="22"/>
      <c r="U21" s="22"/>
      <c r="V21" s="22"/>
      <c r="W21" s="19">
        <v>18.5</v>
      </c>
      <c r="X21" s="19">
        <v>18.5</v>
      </c>
      <c r="Y21" s="67"/>
    </row>
    <row r="22" spans="1:25" s="66" customFormat="1" ht="10.5" customHeight="1">
      <c r="A22" s="18">
        <v>12</v>
      </c>
      <c r="B22" s="17" t="s">
        <v>103</v>
      </c>
      <c r="C22" s="17" t="s">
        <v>16</v>
      </c>
      <c r="D22" s="24">
        <v>1516</v>
      </c>
      <c r="E22" s="32" t="s">
        <v>123</v>
      </c>
      <c r="F22" s="22"/>
      <c r="G22" s="22"/>
      <c r="H22" s="22"/>
      <c r="I22" s="22"/>
      <c r="J22" s="22"/>
      <c r="K22" s="22"/>
      <c r="L22" s="22"/>
      <c r="M22" s="22">
        <v>6</v>
      </c>
      <c r="N22" s="22"/>
      <c r="O22" s="22"/>
      <c r="P22" s="22">
        <v>5</v>
      </c>
      <c r="Q22" s="22">
        <v>3.5</v>
      </c>
      <c r="R22" s="22">
        <v>0.5</v>
      </c>
      <c r="S22" s="22"/>
      <c r="T22" s="22"/>
      <c r="U22" s="22">
        <v>2</v>
      </c>
      <c r="V22" s="22"/>
      <c r="W22" s="19">
        <v>17</v>
      </c>
      <c r="X22" s="19">
        <v>17</v>
      </c>
      <c r="Y22" s="65"/>
    </row>
    <row r="23" spans="1:25" s="66" customFormat="1" ht="10.5" customHeight="1">
      <c r="A23" s="18">
        <v>13</v>
      </c>
      <c r="B23" s="17" t="s">
        <v>151</v>
      </c>
      <c r="C23" s="17" t="s">
        <v>16</v>
      </c>
      <c r="D23" s="24">
        <v>0</v>
      </c>
      <c r="E23" s="32"/>
      <c r="F23" s="21"/>
      <c r="G23" s="22"/>
      <c r="H23" s="21"/>
      <c r="I23" s="22"/>
      <c r="J23" s="21"/>
      <c r="K23" s="21"/>
      <c r="L23" s="21"/>
      <c r="M23" s="21"/>
      <c r="N23" s="21"/>
      <c r="O23" s="21"/>
      <c r="P23" s="21"/>
      <c r="Q23" s="21"/>
      <c r="R23" s="21"/>
      <c r="S23" s="21">
        <v>5</v>
      </c>
      <c r="T23" s="21">
        <v>6.5</v>
      </c>
      <c r="U23" s="21">
        <v>4.5</v>
      </c>
      <c r="V23" s="21"/>
      <c r="W23" s="19">
        <v>16</v>
      </c>
      <c r="X23" s="19">
        <v>16</v>
      </c>
      <c r="Y23" s="65"/>
    </row>
    <row r="24" spans="1:25" s="66" customFormat="1" ht="10.5" customHeight="1">
      <c r="A24" s="18">
        <v>14</v>
      </c>
      <c r="B24" s="17" t="s">
        <v>101</v>
      </c>
      <c r="C24" s="17" t="s">
        <v>16</v>
      </c>
      <c r="D24" s="24">
        <v>1714</v>
      </c>
      <c r="E24" s="32" t="s">
        <v>17</v>
      </c>
      <c r="F24" s="22"/>
      <c r="G24" s="22"/>
      <c r="H24" s="22"/>
      <c r="I24" s="22"/>
      <c r="J24" s="22"/>
      <c r="K24" s="22"/>
      <c r="L24" s="22"/>
      <c r="M24" s="22">
        <v>8.5</v>
      </c>
      <c r="N24" s="22">
        <v>6</v>
      </c>
      <c r="O24" s="22"/>
      <c r="P24" s="22"/>
      <c r="Q24" s="22"/>
      <c r="R24" s="22"/>
      <c r="S24" s="22"/>
      <c r="T24" s="22"/>
      <c r="U24" s="22"/>
      <c r="V24" s="22"/>
      <c r="W24" s="19">
        <v>14.5</v>
      </c>
      <c r="X24" s="19">
        <v>14.5</v>
      </c>
      <c r="Y24" s="67"/>
    </row>
    <row r="25" spans="1:25" s="66" customFormat="1" ht="10.5" customHeight="1">
      <c r="A25" s="18">
        <v>15</v>
      </c>
      <c r="B25" s="17" t="s">
        <v>49</v>
      </c>
      <c r="C25" s="17"/>
      <c r="D25" s="24">
        <v>1530</v>
      </c>
      <c r="E25" s="32" t="s">
        <v>17</v>
      </c>
      <c r="F25" s="22">
        <v>4.5</v>
      </c>
      <c r="G25" s="22"/>
      <c r="H25" s="21">
        <v>4</v>
      </c>
      <c r="I25" s="22"/>
      <c r="J25" s="21"/>
      <c r="K25" s="21"/>
      <c r="L25" s="28"/>
      <c r="M25" s="28">
        <v>4.5</v>
      </c>
      <c r="N25" s="22"/>
      <c r="O25" s="22"/>
      <c r="P25" s="22"/>
      <c r="Q25" s="22"/>
      <c r="R25" s="22"/>
      <c r="S25" s="22"/>
      <c r="T25" s="22"/>
      <c r="U25" s="22"/>
      <c r="V25" s="22"/>
      <c r="W25" s="19">
        <v>13</v>
      </c>
      <c r="X25" s="19">
        <v>13</v>
      </c>
      <c r="Y25" s="68"/>
    </row>
    <row r="26" spans="1:25" s="66" customFormat="1" ht="10.5" customHeight="1">
      <c r="A26" s="18">
        <v>16</v>
      </c>
      <c r="B26" s="17" t="s">
        <v>66</v>
      </c>
      <c r="C26" s="17"/>
      <c r="D26" s="24">
        <v>1338</v>
      </c>
      <c r="E26" s="32" t="s">
        <v>17</v>
      </c>
      <c r="F26" s="21"/>
      <c r="G26" s="22">
        <v>3</v>
      </c>
      <c r="H26" s="22">
        <v>5</v>
      </c>
      <c r="I26" s="22"/>
      <c r="J26" s="22">
        <v>5</v>
      </c>
      <c r="K26" s="22"/>
      <c r="L26" s="22"/>
      <c r="M26" s="22"/>
      <c r="N26" s="21"/>
      <c r="O26" s="21"/>
      <c r="P26" s="21"/>
      <c r="Q26" s="21"/>
      <c r="R26" s="21"/>
      <c r="S26" s="21"/>
      <c r="T26" s="21"/>
      <c r="U26" s="21"/>
      <c r="V26" s="21"/>
      <c r="W26" s="19">
        <v>13</v>
      </c>
      <c r="X26" s="19">
        <v>13</v>
      </c>
      <c r="Y26" s="67"/>
    </row>
    <row r="27" spans="1:25" s="66" customFormat="1" ht="10.5" customHeight="1">
      <c r="A27" s="18">
        <v>17</v>
      </c>
      <c r="B27" s="17" t="s">
        <v>25</v>
      </c>
      <c r="C27" s="17"/>
      <c r="D27" s="24">
        <v>1380</v>
      </c>
      <c r="E27" s="32" t="s">
        <v>17</v>
      </c>
      <c r="F27" s="21">
        <v>4</v>
      </c>
      <c r="G27" s="22">
        <v>5</v>
      </c>
      <c r="H27" s="22"/>
      <c r="I27" s="22"/>
      <c r="J27" s="22"/>
      <c r="K27" s="22"/>
      <c r="L27" s="22"/>
      <c r="M27" s="22"/>
      <c r="N27" s="22"/>
      <c r="O27" s="22"/>
      <c r="P27" s="22">
        <v>3.5</v>
      </c>
      <c r="Q27" s="22"/>
      <c r="R27" s="22"/>
      <c r="S27" s="22"/>
      <c r="T27" s="22"/>
      <c r="U27" s="22"/>
      <c r="V27" s="22"/>
      <c r="W27" s="19">
        <v>12.5</v>
      </c>
      <c r="X27" s="19">
        <v>12.5</v>
      </c>
      <c r="Y27" s="67"/>
    </row>
    <row r="28" spans="1:25" s="66" customFormat="1" ht="10.5" customHeight="1">
      <c r="A28" s="18">
        <v>18</v>
      </c>
      <c r="B28" s="17" t="s">
        <v>65</v>
      </c>
      <c r="C28" s="17"/>
      <c r="D28" s="24"/>
      <c r="E28" s="32"/>
      <c r="F28" s="22"/>
      <c r="G28" s="22">
        <v>5</v>
      </c>
      <c r="H28" s="22">
        <v>3</v>
      </c>
      <c r="I28" s="22">
        <v>4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19">
        <v>12</v>
      </c>
      <c r="X28" s="19">
        <v>12</v>
      </c>
      <c r="Y28" s="65"/>
    </row>
    <row r="29" spans="1:25" s="66" customFormat="1" ht="10.5" customHeight="1">
      <c r="A29" s="18">
        <v>19</v>
      </c>
      <c r="B29" s="17" t="s">
        <v>45</v>
      </c>
      <c r="C29" s="17"/>
      <c r="D29" s="24">
        <v>2015</v>
      </c>
      <c r="E29" s="32" t="s">
        <v>55</v>
      </c>
      <c r="F29" s="22">
        <v>6</v>
      </c>
      <c r="G29" s="21"/>
      <c r="H29" s="22">
        <v>6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19">
        <v>12</v>
      </c>
      <c r="X29" s="19">
        <v>12</v>
      </c>
      <c r="Y29" s="65"/>
    </row>
    <row r="30" spans="1:25" s="66" customFormat="1" ht="10.5" customHeight="1">
      <c r="A30" s="18">
        <v>20</v>
      </c>
      <c r="B30" s="17" t="s">
        <v>159</v>
      </c>
      <c r="C30" s="17" t="s">
        <v>16</v>
      </c>
      <c r="D30" s="24">
        <v>0</v>
      </c>
      <c r="E30" s="32"/>
      <c r="F30" s="22"/>
      <c r="G30" s="22"/>
      <c r="H30" s="22"/>
      <c r="I30" s="22"/>
      <c r="J30" s="21"/>
      <c r="K30" s="21"/>
      <c r="L30" s="21"/>
      <c r="M30" s="21"/>
      <c r="N30" s="22"/>
      <c r="O30" s="22"/>
      <c r="P30" s="22"/>
      <c r="Q30" s="22"/>
      <c r="R30" s="22"/>
      <c r="S30" s="22"/>
      <c r="T30" s="22">
        <v>3</v>
      </c>
      <c r="U30" s="22"/>
      <c r="V30" s="22">
        <v>7.5</v>
      </c>
      <c r="W30" s="19">
        <v>10.5</v>
      </c>
      <c r="X30" s="19">
        <v>10.5</v>
      </c>
      <c r="Y30" s="67"/>
    </row>
    <row r="31" spans="1:25" s="66" customFormat="1" ht="10.5" customHeight="1">
      <c r="A31" s="18">
        <v>21</v>
      </c>
      <c r="B31" s="17" t="s">
        <v>163</v>
      </c>
      <c r="C31" s="17"/>
      <c r="D31" s="24"/>
      <c r="E31" s="32"/>
      <c r="F31" s="22"/>
      <c r="G31" s="22"/>
      <c r="H31" s="21"/>
      <c r="I31" s="21"/>
      <c r="J31" s="21"/>
      <c r="K31" s="21"/>
      <c r="L31" s="28"/>
      <c r="M31" s="28"/>
      <c r="N31" s="21"/>
      <c r="O31" s="21"/>
      <c r="P31" s="21"/>
      <c r="Q31" s="21"/>
      <c r="R31" s="21"/>
      <c r="S31" s="21"/>
      <c r="T31" s="21"/>
      <c r="U31" s="21">
        <v>6</v>
      </c>
      <c r="V31" s="21">
        <v>4.5</v>
      </c>
      <c r="W31" s="19">
        <v>10.5</v>
      </c>
      <c r="X31" s="19">
        <v>10.5</v>
      </c>
      <c r="Y31" s="67"/>
    </row>
    <row r="32" spans="1:25" s="66" customFormat="1" ht="10.5" customHeight="1">
      <c r="A32" s="18">
        <v>22</v>
      </c>
      <c r="B32" s="17" t="s">
        <v>24</v>
      </c>
      <c r="C32" s="17"/>
      <c r="D32" s="24">
        <v>1563</v>
      </c>
      <c r="E32" s="32" t="s">
        <v>17</v>
      </c>
      <c r="F32" s="22">
        <v>4</v>
      </c>
      <c r="G32" s="22">
        <v>4</v>
      </c>
      <c r="H32" s="22"/>
      <c r="I32" s="21"/>
      <c r="J32" s="22"/>
      <c r="K32" s="22"/>
      <c r="L32" s="22"/>
      <c r="M32" s="22"/>
      <c r="N32" s="22"/>
      <c r="O32" s="22"/>
      <c r="P32" s="22">
        <v>2</v>
      </c>
      <c r="Q32" s="22"/>
      <c r="R32" s="22"/>
      <c r="S32" s="22"/>
      <c r="T32" s="22"/>
      <c r="U32" s="22"/>
      <c r="V32" s="22"/>
      <c r="W32" s="19">
        <v>10</v>
      </c>
      <c r="X32" s="19">
        <v>10</v>
      </c>
      <c r="Y32" s="67"/>
    </row>
    <row r="33" spans="1:25" s="66" customFormat="1" ht="10.5" customHeight="1">
      <c r="A33" s="18">
        <v>23</v>
      </c>
      <c r="B33" s="17" t="s">
        <v>112</v>
      </c>
      <c r="C33" s="17" t="s">
        <v>16</v>
      </c>
      <c r="D33" s="24">
        <v>0</v>
      </c>
      <c r="E33" s="32" t="s">
        <v>126</v>
      </c>
      <c r="F33" s="21"/>
      <c r="G33" s="22"/>
      <c r="H33" s="21"/>
      <c r="I33" s="22"/>
      <c r="J33" s="21"/>
      <c r="K33" s="21"/>
      <c r="L33" s="21"/>
      <c r="M33" s="21"/>
      <c r="N33" s="21">
        <v>2</v>
      </c>
      <c r="O33" s="21"/>
      <c r="P33" s="21">
        <v>1</v>
      </c>
      <c r="Q33" s="21">
        <v>3</v>
      </c>
      <c r="R33" s="21"/>
      <c r="S33" s="21">
        <v>2</v>
      </c>
      <c r="T33" s="21">
        <v>1</v>
      </c>
      <c r="U33" s="21"/>
      <c r="V33" s="21"/>
      <c r="W33" s="19">
        <v>9</v>
      </c>
      <c r="X33" s="19">
        <v>9</v>
      </c>
      <c r="Y33" s="67"/>
    </row>
    <row r="34" spans="1:25" s="66" customFormat="1" ht="10.5" customHeight="1">
      <c r="A34" s="18">
        <v>24</v>
      </c>
      <c r="B34" s="17" t="s">
        <v>102</v>
      </c>
      <c r="C34" s="17" t="s">
        <v>16</v>
      </c>
      <c r="D34" s="24">
        <v>2036</v>
      </c>
      <c r="E34" s="32" t="s">
        <v>17</v>
      </c>
      <c r="F34" s="22"/>
      <c r="G34" s="22"/>
      <c r="H34" s="22"/>
      <c r="I34" s="22"/>
      <c r="J34" s="22"/>
      <c r="K34" s="22"/>
      <c r="L34" s="22"/>
      <c r="M34" s="22">
        <v>8</v>
      </c>
      <c r="N34" s="21"/>
      <c r="O34" s="21"/>
      <c r="P34" s="21"/>
      <c r="Q34" s="21"/>
      <c r="R34" s="21"/>
      <c r="S34" s="21"/>
      <c r="T34" s="21"/>
      <c r="U34" s="21"/>
      <c r="V34" s="21"/>
      <c r="W34" s="19">
        <v>8</v>
      </c>
      <c r="X34" s="19">
        <v>8</v>
      </c>
      <c r="Y34" s="67"/>
    </row>
    <row r="35" spans="1:25" s="66" customFormat="1" ht="10.5" customHeight="1">
      <c r="A35" s="18">
        <v>25</v>
      </c>
      <c r="B35" s="17" t="s">
        <v>156</v>
      </c>
      <c r="C35" s="17" t="s">
        <v>16</v>
      </c>
      <c r="D35" s="24">
        <v>1966</v>
      </c>
      <c r="E35" s="32" t="s">
        <v>17</v>
      </c>
      <c r="F35" s="21"/>
      <c r="G35" s="22"/>
      <c r="H35" s="21"/>
      <c r="I35" s="22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>
        <v>8</v>
      </c>
      <c r="U35" s="21"/>
      <c r="V35" s="21"/>
      <c r="W35" s="19">
        <v>8</v>
      </c>
      <c r="X35" s="19">
        <v>8</v>
      </c>
      <c r="Y35" s="67"/>
    </row>
    <row r="36" spans="1:25" s="66" customFormat="1" ht="10.5" customHeight="1">
      <c r="A36" s="18">
        <v>26</v>
      </c>
      <c r="B36" s="17" t="s">
        <v>52</v>
      </c>
      <c r="C36" s="17"/>
      <c r="D36" s="24">
        <v>1543</v>
      </c>
      <c r="E36" s="32" t="s">
        <v>17</v>
      </c>
      <c r="F36" s="22">
        <v>3.5</v>
      </c>
      <c r="G36" s="22"/>
      <c r="H36" s="21">
        <v>4</v>
      </c>
      <c r="I36" s="22"/>
      <c r="J36" s="22"/>
      <c r="K36" s="21"/>
      <c r="L36" s="21"/>
      <c r="M36" s="21"/>
      <c r="N36" s="28"/>
      <c r="O36" s="21"/>
      <c r="P36" s="21"/>
      <c r="Q36" s="21"/>
      <c r="R36" s="21"/>
      <c r="S36" s="21"/>
      <c r="T36" s="21"/>
      <c r="U36" s="21"/>
      <c r="V36" s="28"/>
      <c r="W36" s="19">
        <v>7.5</v>
      </c>
      <c r="X36" s="19">
        <v>7.5</v>
      </c>
      <c r="Y36" s="67"/>
    </row>
    <row r="37" spans="1:25" s="66" customFormat="1" ht="10.5" customHeight="1">
      <c r="A37" s="18">
        <v>27</v>
      </c>
      <c r="B37" s="17" t="s">
        <v>164</v>
      </c>
      <c r="C37" s="17"/>
      <c r="D37" s="24"/>
      <c r="E37" s="32"/>
      <c r="F37" s="22"/>
      <c r="G37" s="22"/>
      <c r="H37" s="21"/>
      <c r="I37" s="21"/>
      <c r="J37" s="21"/>
      <c r="K37" s="21"/>
      <c r="L37" s="28"/>
      <c r="M37" s="28"/>
      <c r="N37" s="21"/>
      <c r="O37" s="21"/>
      <c r="P37" s="21"/>
      <c r="Q37" s="21"/>
      <c r="R37" s="21"/>
      <c r="S37" s="21"/>
      <c r="T37" s="21"/>
      <c r="U37" s="21">
        <v>5</v>
      </c>
      <c r="V37" s="21">
        <v>2</v>
      </c>
      <c r="W37" s="19">
        <v>7</v>
      </c>
      <c r="X37" s="19">
        <v>7</v>
      </c>
      <c r="Y37" s="67"/>
    </row>
    <row r="38" spans="1:25" s="66" customFormat="1" ht="10.5" customHeight="1">
      <c r="A38" s="18">
        <v>28</v>
      </c>
      <c r="B38" s="17" t="s">
        <v>137</v>
      </c>
      <c r="C38" s="17" t="s">
        <v>16</v>
      </c>
      <c r="D38" s="24">
        <v>2025</v>
      </c>
      <c r="E38" s="32" t="s">
        <v>17</v>
      </c>
      <c r="F38" s="21"/>
      <c r="G38" s="22"/>
      <c r="H38" s="21"/>
      <c r="I38" s="22"/>
      <c r="J38" s="21"/>
      <c r="K38" s="21"/>
      <c r="L38" s="21"/>
      <c r="M38" s="21"/>
      <c r="N38" s="21"/>
      <c r="O38" s="21"/>
      <c r="P38" s="21"/>
      <c r="Q38" s="21"/>
      <c r="R38" s="21">
        <v>7</v>
      </c>
      <c r="S38" s="21"/>
      <c r="T38" s="21"/>
      <c r="U38" s="21"/>
      <c r="V38" s="21"/>
      <c r="W38" s="19">
        <v>7</v>
      </c>
      <c r="X38" s="19">
        <v>7</v>
      </c>
      <c r="Y38" s="67"/>
    </row>
    <row r="39" spans="1:25" s="66" customFormat="1" ht="10.5" customHeight="1">
      <c r="A39" s="18">
        <v>29</v>
      </c>
      <c r="B39" s="17" t="s">
        <v>127</v>
      </c>
      <c r="C39" s="17" t="s">
        <v>128</v>
      </c>
      <c r="D39" s="24">
        <v>0</v>
      </c>
      <c r="E39" s="32" t="s">
        <v>128</v>
      </c>
      <c r="F39" s="21"/>
      <c r="G39" s="22"/>
      <c r="H39" s="21"/>
      <c r="I39" s="22"/>
      <c r="J39" s="21"/>
      <c r="K39" s="21"/>
      <c r="L39" s="21"/>
      <c r="M39" s="21"/>
      <c r="N39" s="21"/>
      <c r="O39" s="21"/>
      <c r="P39" s="21">
        <v>1</v>
      </c>
      <c r="Q39" s="21">
        <v>4</v>
      </c>
      <c r="R39" s="21">
        <v>2</v>
      </c>
      <c r="S39" s="21"/>
      <c r="T39" s="21"/>
      <c r="U39" s="21"/>
      <c r="V39" s="21"/>
      <c r="W39" s="19">
        <v>7</v>
      </c>
      <c r="X39" s="19">
        <v>7</v>
      </c>
      <c r="Y39" s="67"/>
    </row>
    <row r="40" spans="1:25" s="66" customFormat="1" ht="10.5" customHeight="1">
      <c r="A40" s="18">
        <v>30</v>
      </c>
      <c r="B40" s="17" t="s">
        <v>42</v>
      </c>
      <c r="C40" s="17"/>
      <c r="D40" s="24">
        <v>2238</v>
      </c>
      <c r="E40" s="32" t="s">
        <v>17</v>
      </c>
      <c r="F40" s="22">
        <v>6.5</v>
      </c>
      <c r="G40" s="22"/>
      <c r="H40" s="22"/>
      <c r="I40" s="22"/>
      <c r="J40" s="21"/>
      <c r="K40" s="21"/>
      <c r="L40" s="28"/>
      <c r="M40" s="28"/>
      <c r="N40" s="22"/>
      <c r="O40" s="22"/>
      <c r="P40" s="22"/>
      <c r="Q40" s="22"/>
      <c r="R40" s="22"/>
      <c r="S40" s="22"/>
      <c r="T40" s="22"/>
      <c r="U40" s="22"/>
      <c r="V40" s="22"/>
      <c r="W40" s="19">
        <v>6.5</v>
      </c>
      <c r="X40" s="19">
        <v>6.5</v>
      </c>
      <c r="Y40" s="67"/>
    </row>
    <row r="41" spans="1:25" s="66" customFormat="1" ht="10.5" customHeight="1">
      <c r="A41" s="18">
        <v>31</v>
      </c>
      <c r="B41" s="17" t="s">
        <v>138</v>
      </c>
      <c r="C41" s="17" t="s">
        <v>16</v>
      </c>
      <c r="D41" s="24">
        <v>1875</v>
      </c>
      <c r="E41" s="32" t="s">
        <v>139</v>
      </c>
      <c r="F41" s="22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>
        <v>6.5</v>
      </c>
      <c r="S41" s="22"/>
      <c r="T41" s="22"/>
      <c r="U41" s="22"/>
      <c r="V41" s="22"/>
      <c r="W41" s="19">
        <v>6.5</v>
      </c>
      <c r="X41" s="19">
        <v>6.5</v>
      </c>
      <c r="Y41" s="69"/>
    </row>
    <row r="42" spans="1:25" s="66" customFormat="1" ht="10.5" customHeight="1">
      <c r="A42" s="18">
        <v>32</v>
      </c>
      <c r="B42" s="17" t="s">
        <v>130</v>
      </c>
      <c r="C42" s="17" t="s">
        <v>16</v>
      </c>
      <c r="D42" s="24">
        <v>2079</v>
      </c>
      <c r="E42" s="32" t="s">
        <v>17</v>
      </c>
      <c r="F42" s="22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22">
        <v>6</v>
      </c>
      <c r="R42" s="22"/>
      <c r="S42" s="22"/>
      <c r="T42" s="22"/>
      <c r="U42" s="22"/>
      <c r="V42" s="22"/>
      <c r="W42" s="19">
        <v>6</v>
      </c>
      <c r="X42" s="19">
        <v>6</v>
      </c>
      <c r="Y42" s="69"/>
    </row>
    <row r="43" spans="1:24" ht="10.5" customHeight="1">
      <c r="A43" s="18">
        <v>33</v>
      </c>
      <c r="B43" s="17" t="s">
        <v>68</v>
      </c>
      <c r="C43" s="17"/>
      <c r="D43" s="24"/>
      <c r="E43" s="32" t="s">
        <v>17</v>
      </c>
      <c r="F43" s="22"/>
      <c r="G43" s="22">
        <v>2</v>
      </c>
      <c r="H43" s="21">
        <v>1</v>
      </c>
      <c r="I43" s="22"/>
      <c r="J43" s="22"/>
      <c r="K43" s="22"/>
      <c r="L43" s="22"/>
      <c r="M43" s="22">
        <v>3</v>
      </c>
      <c r="N43" s="22"/>
      <c r="O43" s="22"/>
      <c r="P43" s="22"/>
      <c r="Q43" s="22"/>
      <c r="R43" s="22"/>
      <c r="S43" s="22"/>
      <c r="T43" s="22"/>
      <c r="U43" s="22"/>
      <c r="V43" s="22"/>
      <c r="W43" s="19">
        <v>6</v>
      </c>
      <c r="X43" s="19">
        <v>6</v>
      </c>
    </row>
    <row r="44" spans="1:24" ht="10.5" customHeight="1">
      <c r="A44" s="18">
        <v>34</v>
      </c>
      <c r="B44" s="17" t="s">
        <v>72</v>
      </c>
      <c r="C44" s="17"/>
      <c r="D44" s="24">
        <v>1355</v>
      </c>
      <c r="E44" s="32" t="s">
        <v>17</v>
      </c>
      <c r="F44" s="22"/>
      <c r="G44" s="21"/>
      <c r="H44" s="22">
        <v>4</v>
      </c>
      <c r="I44" s="21"/>
      <c r="J44" s="22"/>
      <c r="K44" s="22"/>
      <c r="L44" s="22"/>
      <c r="M44" s="22"/>
      <c r="N44" s="21"/>
      <c r="O44" s="21"/>
      <c r="P44" s="21"/>
      <c r="Q44" s="21"/>
      <c r="R44" s="21"/>
      <c r="S44" s="21">
        <v>1</v>
      </c>
      <c r="T44" s="21"/>
      <c r="U44" s="21">
        <v>1</v>
      </c>
      <c r="V44" s="21"/>
      <c r="W44" s="19">
        <v>6</v>
      </c>
      <c r="X44" s="19">
        <v>6</v>
      </c>
    </row>
    <row r="45" spans="1:24" ht="10.5" customHeight="1">
      <c r="A45" s="18">
        <v>35</v>
      </c>
      <c r="B45" s="17" t="s">
        <v>83</v>
      </c>
      <c r="C45" s="17"/>
      <c r="D45" s="24"/>
      <c r="E45" s="32"/>
      <c r="F45" s="21"/>
      <c r="G45" s="22"/>
      <c r="H45" s="22"/>
      <c r="I45" s="22"/>
      <c r="J45" s="22">
        <v>1</v>
      </c>
      <c r="K45" s="22">
        <v>5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19">
        <v>6</v>
      </c>
      <c r="X45" s="19">
        <v>6</v>
      </c>
    </row>
    <row r="46" spans="1:24" ht="10.5" customHeight="1">
      <c r="A46" s="18">
        <v>36</v>
      </c>
      <c r="B46" s="17" t="s">
        <v>158</v>
      </c>
      <c r="C46" s="17" t="s">
        <v>32</v>
      </c>
      <c r="D46" s="24">
        <v>1897</v>
      </c>
      <c r="E46" s="32" t="s">
        <v>56</v>
      </c>
      <c r="F46" s="22"/>
      <c r="G46" s="22"/>
      <c r="H46" s="22"/>
      <c r="I46" s="22"/>
      <c r="J46" s="21"/>
      <c r="K46" s="21"/>
      <c r="L46" s="21"/>
      <c r="M46" s="21"/>
      <c r="N46" s="22"/>
      <c r="O46" s="22"/>
      <c r="P46" s="22"/>
      <c r="Q46" s="22"/>
      <c r="R46" s="22"/>
      <c r="S46" s="22"/>
      <c r="T46" s="22">
        <v>6</v>
      </c>
      <c r="U46" s="22"/>
      <c r="V46" s="22"/>
      <c r="W46" s="19">
        <v>6</v>
      </c>
      <c r="X46" s="19">
        <v>6</v>
      </c>
    </row>
    <row r="47" spans="1:24" ht="10.5" customHeight="1">
      <c r="A47" s="18">
        <v>37</v>
      </c>
      <c r="B47" s="17" t="s">
        <v>46</v>
      </c>
      <c r="C47" s="17"/>
      <c r="D47" s="24">
        <v>2215</v>
      </c>
      <c r="E47" s="32" t="s">
        <v>17</v>
      </c>
      <c r="F47" s="21">
        <v>5.5</v>
      </c>
      <c r="G47" s="22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19">
        <v>5.5</v>
      </c>
      <c r="X47" s="19">
        <v>5.5</v>
      </c>
    </row>
    <row r="48" spans="1:24" ht="10.5" customHeight="1">
      <c r="A48" s="18">
        <v>38</v>
      </c>
      <c r="B48" s="17" t="s">
        <v>47</v>
      </c>
      <c r="C48" s="17"/>
      <c r="D48" s="24">
        <v>2100</v>
      </c>
      <c r="E48" s="32" t="s">
        <v>17</v>
      </c>
      <c r="F48" s="22">
        <v>5.5</v>
      </c>
      <c r="G48" s="22"/>
      <c r="H48" s="22"/>
      <c r="I48" s="22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19">
        <v>5.5</v>
      </c>
      <c r="X48" s="19">
        <v>5.5</v>
      </c>
    </row>
    <row r="49" spans="1:24" ht="10.5" customHeight="1">
      <c r="A49" s="18">
        <v>39</v>
      </c>
      <c r="B49" s="17" t="s">
        <v>39</v>
      </c>
      <c r="C49" s="17"/>
      <c r="D49" s="24">
        <v>2260</v>
      </c>
      <c r="E49" s="32" t="s">
        <v>56</v>
      </c>
      <c r="F49" s="22">
        <v>5.5</v>
      </c>
      <c r="G49" s="22"/>
      <c r="H49" s="22"/>
      <c r="I49" s="22"/>
      <c r="J49" s="22"/>
      <c r="K49" s="21"/>
      <c r="L49" s="21"/>
      <c r="M49" s="21"/>
      <c r="N49" s="22"/>
      <c r="O49" s="22"/>
      <c r="P49" s="22"/>
      <c r="Q49" s="22"/>
      <c r="R49" s="22"/>
      <c r="S49" s="22"/>
      <c r="T49" s="22"/>
      <c r="U49" s="22"/>
      <c r="V49" s="22"/>
      <c r="W49" s="19">
        <v>5.5</v>
      </c>
      <c r="X49" s="19">
        <v>5.5</v>
      </c>
    </row>
    <row r="50" spans="1:24" ht="10.5" customHeight="1">
      <c r="A50" s="18">
        <v>40</v>
      </c>
      <c r="B50" s="17" t="s">
        <v>140</v>
      </c>
      <c r="C50" s="17" t="s">
        <v>16</v>
      </c>
      <c r="D50" s="24">
        <v>1867</v>
      </c>
      <c r="E50" s="32" t="s">
        <v>17</v>
      </c>
      <c r="F50" s="21"/>
      <c r="G50" s="22"/>
      <c r="H50" s="21"/>
      <c r="I50" s="22"/>
      <c r="J50" s="21"/>
      <c r="K50" s="21"/>
      <c r="L50" s="21"/>
      <c r="M50" s="21"/>
      <c r="N50" s="21"/>
      <c r="O50" s="21"/>
      <c r="P50" s="21"/>
      <c r="Q50" s="21"/>
      <c r="R50" s="21">
        <v>5.5</v>
      </c>
      <c r="S50" s="21"/>
      <c r="T50" s="21"/>
      <c r="U50" s="21"/>
      <c r="V50" s="21"/>
      <c r="W50" s="19">
        <v>5.5</v>
      </c>
      <c r="X50" s="19">
        <v>5.5</v>
      </c>
    </row>
    <row r="51" spans="1:24" ht="10.5" customHeight="1">
      <c r="A51" s="18">
        <v>41</v>
      </c>
      <c r="B51" s="17" t="s">
        <v>171</v>
      </c>
      <c r="C51" s="17" t="s">
        <v>16</v>
      </c>
      <c r="D51" s="24">
        <v>1179</v>
      </c>
      <c r="E51" s="32" t="s">
        <v>114</v>
      </c>
      <c r="F51" s="22" t="s">
        <v>167</v>
      </c>
      <c r="G51" s="22"/>
      <c r="H51" s="21"/>
      <c r="I51" s="21"/>
      <c r="J51" s="21"/>
      <c r="K51" s="21"/>
      <c r="L51" s="28"/>
      <c r="M51" s="28"/>
      <c r="N51" s="21"/>
      <c r="O51" s="21"/>
      <c r="P51" s="21"/>
      <c r="Q51" s="21"/>
      <c r="R51" s="21"/>
      <c r="S51" s="21"/>
      <c r="T51" s="21"/>
      <c r="U51" s="21"/>
      <c r="V51" s="21">
        <v>5.5</v>
      </c>
      <c r="W51" s="19">
        <v>5.5</v>
      </c>
      <c r="X51" s="19">
        <v>5.5</v>
      </c>
    </row>
    <row r="52" spans="1:24" ht="10.5" customHeight="1">
      <c r="A52" s="18">
        <v>42</v>
      </c>
      <c r="B52" s="17" t="s">
        <v>141</v>
      </c>
      <c r="C52" s="17" t="s">
        <v>16</v>
      </c>
      <c r="D52" s="24">
        <v>1979</v>
      </c>
      <c r="E52" s="32" t="s">
        <v>139</v>
      </c>
      <c r="F52" s="22"/>
      <c r="G52" s="21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>
        <v>5</v>
      </c>
      <c r="S52" s="22"/>
      <c r="T52" s="22"/>
      <c r="U52" s="22"/>
      <c r="V52" s="22"/>
      <c r="W52" s="19">
        <v>5</v>
      </c>
      <c r="X52" s="19">
        <v>5</v>
      </c>
    </row>
    <row r="53" spans="1:24" ht="10.5" customHeight="1">
      <c r="A53" s="18">
        <v>43</v>
      </c>
      <c r="B53" s="17" t="s">
        <v>48</v>
      </c>
      <c r="C53" s="17"/>
      <c r="D53" s="24">
        <v>2061</v>
      </c>
      <c r="E53" s="32"/>
      <c r="F53" s="22">
        <v>5</v>
      </c>
      <c r="G53" s="22"/>
      <c r="H53" s="22"/>
      <c r="I53" s="22"/>
      <c r="J53" s="21"/>
      <c r="K53" s="21"/>
      <c r="L53" s="28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19">
        <v>5</v>
      </c>
      <c r="X53" s="19">
        <v>5</v>
      </c>
    </row>
    <row r="54" spans="1:24" ht="10.5" customHeight="1">
      <c r="A54" s="18">
        <v>44</v>
      </c>
      <c r="B54" s="17" t="s">
        <v>104</v>
      </c>
      <c r="C54" s="17" t="s">
        <v>16</v>
      </c>
      <c r="D54" s="24">
        <v>1856</v>
      </c>
      <c r="E54" s="32" t="s">
        <v>17</v>
      </c>
      <c r="F54" s="21"/>
      <c r="G54" s="22"/>
      <c r="H54" s="21"/>
      <c r="I54" s="22"/>
      <c r="J54" s="21"/>
      <c r="K54" s="21"/>
      <c r="L54" s="21"/>
      <c r="M54" s="21">
        <v>5</v>
      </c>
      <c r="N54" s="21"/>
      <c r="O54" s="21"/>
      <c r="P54" s="21"/>
      <c r="Q54" s="21"/>
      <c r="R54" s="21"/>
      <c r="S54" s="21"/>
      <c r="T54" s="21"/>
      <c r="U54" s="21"/>
      <c r="V54" s="21"/>
      <c r="W54" s="19">
        <v>5</v>
      </c>
      <c r="X54" s="19">
        <v>5</v>
      </c>
    </row>
    <row r="55" spans="1:24" ht="10.5" customHeight="1">
      <c r="A55" s="18">
        <v>45</v>
      </c>
      <c r="B55" s="17" t="s">
        <v>70</v>
      </c>
      <c r="C55" s="17"/>
      <c r="D55" s="24">
        <v>1943</v>
      </c>
      <c r="E55" s="32" t="s">
        <v>17</v>
      </c>
      <c r="F55" s="21"/>
      <c r="G55" s="21"/>
      <c r="H55" s="22">
        <v>5</v>
      </c>
      <c r="I55" s="21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19">
        <v>5</v>
      </c>
      <c r="X55" s="19">
        <v>5</v>
      </c>
    </row>
    <row r="56" spans="1:24" ht="10.5" customHeight="1">
      <c r="A56" s="18">
        <v>46</v>
      </c>
      <c r="B56" s="17" t="s">
        <v>124</v>
      </c>
      <c r="C56" s="17" t="s">
        <v>16</v>
      </c>
      <c r="D56" s="24">
        <v>0</v>
      </c>
      <c r="E56" s="32" t="s">
        <v>17</v>
      </c>
      <c r="F56" s="21"/>
      <c r="G56" s="22"/>
      <c r="H56" s="21"/>
      <c r="I56" s="22"/>
      <c r="J56" s="21"/>
      <c r="K56" s="21"/>
      <c r="L56" s="21"/>
      <c r="M56" s="21"/>
      <c r="N56" s="21"/>
      <c r="O56" s="21"/>
      <c r="P56" s="21">
        <v>5</v>
      </c>
      <c r="Q56" s="21"/>
      <c r="R56" s="21"/>
      <c r="S56" s="21"/>
      <c r="T56" s="21"/>
      <c r="U56" s="21"/>
      <c r="V56" s="21"/>
      <c r="W56" s="19">
        <v>5</v>
      </c>
      <c r="X56" s="19">
        <v>5</v>
      </c>
    </row>
    <row r="57" spans="1:24" ht="10.5" customHeight="1">
      <c r="A57" s="18">
        <v>47</v>
      </c>
      <c r="B57" s="17" t="s">
        <v>165</v>
      </c>
      <c r="C57" s="17" t="s">
        <v>16</v>
      </c>
      <c r="D57" s="24">
        <v>1663</v>
      </c>
      <c r="E57" s="32"/>
      <c r="F57" s="22"/>
      <c r="G57" s="22"/>
      <c r="H57" s="21"/>
      <c r="I57" s="21"/>
      <c r="J57" s="21"/>
      <c r="K57" s="21"/>
      <c r="L57" s="28"/>
      <c r="M57" s="28"/>
      <c r="N57" s="21"/>
      <c r="O57" s="21"/>
      <c r="P57" s="21"/>
      <c r="Q57" s="21"/>
      <c r="R57" s="21"/>
      <c r="S57" s="21"/>
      <c r="T57" s="21"/>
      <c r="U57" s="21">
        <v>4.5</v>
      </c>
      <c r="V57" s="21"/>
      <c r="W57" s="19">
        <v>4.5</v>
      </c>
      <c r="X57" s="19">
        <v>4.5</v>
      </c>
    </row>
    <row r="58" spans="1:24" ht="10.5" customHeight="1">
      <c r="A58" s="18">
        <v>48</v>
      </c>
      <c r="B58" s="17" t="s">
        <v>132</v>
      </c>
      <c r="C58" s="17"/>
      <c r="D58" s="24">
        <v>0</v>
      </c>
      <c r="E58" s="32"/>
      <c r="F58" s="22"/>
      <c r="G58" s="22"/>
      <c r="H58" s="21"/>
      <c r="I58" s="21"/>
      <c r="J58" s="21"/>
      <c r="K58" s="21"/>
      <c r="L58" s="28"/>
      <c r="M58" s="28"/>
      <c r="N58" s="21"/>
      <c r="O58" s="21"/>
      <c r="P58" s="21"/>
      <c r="Q58" s="21">
        <v>3</v>
      </c>
      <c r="R58" s="21"/>
      <c r="S58" s="21"/>
      <c r="T58" s="21"/>
      <c r="U58" s="21">
        <v>1.5</v>
      </c>
      <c r="V58" s="21"/>
      <c r="W58" s="19">
        <v>4.5</v>
      </c>
      <c r="X58" s="19">
        <v>4.5</v>
      </c>
    </row>
    <row r="59" spans="1:24" ht="10.5" customHeight="1">
      <c r="A59" s="18">
        <v>49</v>
      </c>
      <c r="B59" s="17" t="s">
        <v>142</v>
      </c>
      <c r="C59" s="17" t="s">
        <v>16</v>
      </c>
      <c r="D59" s="24">
        <v>2015</v>
      </c>
      <c r="E59" s="32" t="s">
        <v>143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>
        <v>4</v>
      </c>
      <c r="S59" s="22"/>
      <c r="T59" s="22"/>
      <c r="U59" s="22"/>
      <c r="V59" s="22"/>
      <c r="W59" s="19">
        <v>4</v>
      </c>
      <c r="X59" s="19">
        <v>4</v>
      </c>
    </row>
    <row r="60" spans="1:24" ht="10.5" customHeight="1">
      <c r="A60" s="18">
        <v>50</v>
      </c>
      <c r="B60" s="17" t="s">
        <v>131</v>
      </c>
      <c r="C60" s="17" t="s">
        <v>16</v>
      </c>
      <c r="D60" s="24">
        <v>1778</v>
      </c>
      <c r="E60" s="32" t="s">
        <v>17</v>
      </c>
      <c r="F60" s="21"/>
      <c r="G60" s="22"/>
      <c r="H60" s="21"/>
      <c r="I60" s="22"/>
      <c r="J60" s="21"/>
      <c r="K60" s="21"/>
      <c r="L60" s="21"/>
      <c r="M60" s="21"/>
      <c r="N60" s="21"/>
      <c r="O60" s="21"/>
      <c r="P60" s="21"/>
      <c r="Q60" s="21">
        <v>4</v>
      </c>
      <c r="R60" s="21"/>
      <c r="S60" s="21"/>
      <c r="T60" s="21"/>
      <c r="U60" s="21"/>
      <c r="V60" s="21"/>
      <c r="W60" s="19">
        <v>4</v>
      </c>
      <c r="X60" s="19">
        <v>4</v>
      </c>
    </row>
    <row r="61" spans="1:24" ht="10.5" customHeight="1">
      <c r="A61" s="18">
        <v>51</v>
      </c>
      <c r="B61" s="17" t="s">
        <v>50</v>
      </c>
      <c r="C61" s="17"/>
      <c r="D61" s="24">
        <v>1850</v>
      </c>
      <c r="E61" s="32"/>
      <c r="F61" s="22">
        <v>4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19">
        <v>4</v>
      </c>
      <c r="X61" s="19">
        <v>4</v>
      </c>
    </row>
    <row r="62" spans="1:24" ht="10.5" customHeight="1">
      <c r="A62" s="18">
        <v>52</v>
      </c>
      <c r="B62" s="17" t="s">
        <v>51</v>
      </c>
      <c r="C62" s="17"/>
      <c r="D62" s="24">
        <v>1845</v>
      </c>
      <c r="E62" s="32" t="s">
        <v>17</v>
      </c>
      <c r="F62" s="21">
        <v>4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19">
        <v>4</v>
      </c>
      <c r="X62" s="19">
        <v>4</v>
      </c>
    </row>
    <row r="63" spans="1:24" ht="10.5" customHeight="1">
      <c r="A63" s="18">
        <v>53</v>
      </c>
      <c r="B63" s="17" t="s">
        <v>172</v>
      </c>
      <c r="C63" s="17" t="s">
        <v>16</v>
      </c>
      <c r="D63" s="24">
        <v>1837</v>
      </c>
      <c r="E63" s="32" t="s">
        <v>173</v>
      </c>
      <c r="F63" s="22"/>
      <c r="G63" s="22"/>
      <c r="H63" s="21"/>
      <c r="I63" s="21"/>
      <c r="J63" s="21"/>
      <c r="K63" s="21"/>
      <c r="L63" s="28"/>
      <c r="M63" s="28"/>
      <c r="N63" s="21"/>
      <c r="O63" s="21"/>
      <c r="P63" s="21"/>
      <c r="Q63" s="21"/>
      <c r="R63" s="21"/>
      <c r="S63" s="21"/>
      <c r="T63" s="21"/>
      <c r="U63" s="21"/>
      <c r="V63" s="21">
        <v>4</v>
      </c>
      <c r="W63" s="19">
        <v>4</v>
      </c>
      <c r="X63" s="19">
        <v>4</v>
      </c>
    </row>
    <row r="64" spans="1:24" ht="10.5" customHeight="1">
      <c r="A64" s="18">
        <v>54</v>
      </c>
      <c r="B64" s="17" t="s">
        <v>86</v>
      </c>
      <c r="C64" s="17"/>
      <c r="D64" s="24">
        <v>0</v>
      </c>
      <c r="E64" s="32"/>
      <c r="F64" s="22"/>
      <c r="G64" s="22"/>
      <c r="H64" s="22"/>
      <c r="I64" s="22"/>
      <c r="J64" s="22"/>
      <c r="K64" s="22">
        <v>3</v>
      </c>
      <c r="L64" s="22"/>
      <c r="M64" s="22"/>
      <c r="N64" s="21"/>
      <c r="O64" s="21"/>
      <c r="P64" s="21"/>
      <c r="Q64" s="21"/>
      <c r="R64" s="21"/>
      <c r="S64" s="21"/>
      <c r="T64" s="21"/>
      <c r="U64" s="21"/>
      <c r="V64" s="21"/>
      <c r="W64" s="19">
        <v>3</v>
      </c>
      <c r="X64" s="19">
        <v>3</v>
      </c>
    </row>
    <row r="65" spans="1:24" ht="10.5" customHeight="1">
      <c r="A65" s="18">
        <v>55</v>
      </c>
      <c r="B65" s="17" t="s">
        <v>73</v>
      </c>
      <c r="C65" s="17"/>
      <c r="D65" s="24">
        <v>1180</v>
      </c>
      <c r="E65" s="32" t="s">
        <v>17</v>
      </c>
      <c r="F65" s="22"/>
      <c r="G65" s="22"/>
      <c r="H65" s="22"/>
      <c r="I65" s="22">
        <v>3</v>
      </c>
      <c r="J65" s="22"/>
      <c r="K65" s="22"/>
      <c r="L65" s="22"/>
      <c r="M65" s="22"/>
      <c r="N65" s="21"/>
      <c r="O65" s="21"/>
      <c r="P65" s="21"/>
      <c r="Q65" s="21"/>
      <c r="R65" s="21"/>
      <c r="S65" s="21"/>
      <c r="T65" s="21"/>
      <c r="U65" s="21"/>
      <c r="V65" s="21"/>
      <c r="W65" s="19">
        <v>3</v>
      </c>
      <c r="X65" s="19">
        <v>3</v>
      </c>
    </row>
    <row r="66" spans="1:24" ht="10.5" customHeight="1">
      <c r="A66" s="18">
        <v>56</v>
      </c>
      <c r="B66" s="17" t="s">
        <v>43</v>
      </c>
      <c r="C66" s="17"/>
      <c r="D66" s="24">
        <v>1387</v>
      </c>
      <c r="E66" s="32" t="s">
        <v>17</v>
      </c>
      <c r="F66" s="22">
        <v>3</v>
      </c>
      <c r="G66" s="22"/>
      <c r="H66" s="21"/>
      <c r="I66" s="22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19">
        <v>3</v>
      </c>
      <c r="X66" s="19">
        <v>3</v>
      </c>
    </row>
    <row r="67" spans="1:24" ht="10.5" customHeight="1">
      <c r="A67" s="18">
        <v>57</v>
      </c>
      <c r="B67" s="17" t="s">
        <v>133</v>
      </c>
      <c r="C67" s="17" t="s">
        <v>16</v>
      </c>
      <c r="D67" s="24">
        <v>0</v>
      </c>
      <c r="E67" s="32"/>
      <c r="F67" s="22"/>
      <c r="G67" s="22"/>
      <c r="H67" s="22"/>
      <c r="I67" s="22"/>
      <c r="J67" s="22"/>
      <c r="K67" s="22"/>
      <c r="L67" s="22"/>
      <c r="M67" s="22"/>
      <c r="N67" s="21"/>
      <c r="O67" s="21"/>
      <c r="P67" s="21"/>
      <c r="Q67" s="21">
        <v>2</v>
      </c>
      <c r="R67" s="21"/>
      <c r="S67" s="21"/>
      <c r="T67" s="21"/>
      <c r="U67" s="21"/>
      <c r="V67" s="21"/>
      <c r="W67" s="19">
        <v>2</v>
      </c>
      <c r="X67" s="19">
        <v>2</v>
      </c>
    </row>
    <row r="68" spans="1:24" ht="10.5" customHeight="1">
      <c r="A68" s="18">
        <v>58</v>
      </c>
      <c r="B68" s="17" t="s">
        <v>106</v>
      </c>
      <c r="C68" s="17" t="s">
        <v>16</v>
      </c>
      <c r="D68" s="24">
        <v>0</v>
      </c>
      <c r="E68" s="32"/>
      <c r="F68" s="22"/>
      <c r="G68" s="22"/>
      <c r="H68" s="21"/>
      <c r="I68" s="22"/>
      <c r="J68" s="22"/>
      <c r="K68" s="21"/>
      <c r="L68" s="21"/>
      <c r="M68" s="21">
        <v>2</v>
      </c>
      <c r="N68" s="21"/>
      <c r="O68" s="21"/>
      <c r="P68" s="21"/>
      <c r="Q68" s="28"/>
      <c r="R68" s="21"/>
      <c r="S68" s="21"/>
      <c r="T68" s="21"/>
      <c r="U68" s="21"/>
      <c r="V68" s="21"/>
      <c r="W68" s="19">
        <v>2</v>
      </c>
      <c r="X68" s="19">
        <v>2</v>
      </c>
    </row>
    <row r="69" spans="1:24" ht="10.5" customHeight="1">
      <c r="A69" s="18">
        <v>59</v>
      </c>
      <c r="B69" s="17" t="s">
        <v>74</v>
      </c>
      <c r="C69" s="17"/>
      <c r="D69" s="24">
        <v>0</v>
      </c>
      <c r="E69" s="32"/>
      <c r="F69" s="21"/>
      <c r="G69" s="22"/>
      <c r="H69" s="21"/>
      <c r="I69" s="22">
        <v>2</v>
      </c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19">
        <v>2</v>
      </c>
      <c r="X69" s="19">
        <v>2</v>
      </c>
    </row>
    <row r="70" spans="1:24" ht="10.5" customHeight="1">
      <c r="A70" s="18">
        <v>60</v>
      </c>
      <c r="B70" s="17" t="s">
        <v>96</v>
      </c>
      <c r="C70" s="17" t="s">
        <v>16</v>
      </c>
      <c r="D70" s="24">
        <v>0</v>
      </c>
      <c r="E70" s="32"/>
      <c r="F70" s="21"/>
      <c r="G70" s="22"/>
      <c r="H70" s="21"/>
      <c r="I70" s="22"/>
      <c r="J70" s="21"/>
      <c r="K70" s="21"/>
      <c r="L70" s="21">
        <v>2</v>
      </c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19">
        <v>2</v>
      </c>
      <c r="X70" s="19">
        <v>2</v>
      </c>
    </row>
    <row r="71" spans="1:24" ht="10.5" customHeight="1">
      <c r="A71" s="18">
        <v>61</v>
      </c>
      <c r="B71" s="17" t="s">
        <v>144</v>
      </c>
      <c r="C71" s="17" t="s">
        <v>16</v>
      </c>
      <c r="D71" s="24">
        <v>1720</v>
      </c>
      <c r="E71" s="32" t="s">
        <v>145</v>
      </c>
      <c r="F71" s="21"/>
      <c r="G71" s="22"/>
      <c r="H71" s="21"/>
      <c r="I71" s="22"/>
      <c r="J71" s="21"/>
      <c r="K71" s="21"/>
      <c r="L71" s="21"/>
      <c r="M71" s="21"/>
      <c r="N71" s="21"/>
      <c r="O71" s="21"/>
      <c r="P71" s="21"/>
      <c r="Q71" s="21"/>
      <c r="R71" s="21">
        <v>2</v>
      </c>
      <c r="S71" s="21"/>
      <c r="T71" s="21"/>
      <c r="U71" s="21"/>
      <c r="V71" s="21"/>
      <c r="W71" s="19">
        <v>2</v>
      </c>
      <c r="X71" s="19">
        <v>2</v>
      </c>
    </row>
    <row r="72" spans="1:24" ht="10.5" customHeight="1">
      <c r="A72" s="18">
        <v>62</v>
      </c>
      <c r="B72" s="17" t="s">
        <v>108</v>
      </c>
      <c r="C72" s="17" t="s">
        <v>16</v>
      </c>
      <c r="D72" s="24">
        <v>0</v>
      </c>
      <c r="E72" s="32"/>
      <c r="F72" s="22"/>
      <c r="G72" s="22"/>
      <c r="H72" s="22"/>
      <c r="I72" s="22"/>
      <c r="J72" s="22"/>
      <c r="K72" s="22"/>
      <c r="L72" s="22"/>
      <c r="M72" s="22">
        <v>1</v>
      </c>
      <c r="N72" s="28"/>
      <c r="O72" s="21"/>
      <c r="P72" s="21"/>
      <c r="Q72" s="21"/>
      <c r="R72" s="21"/>
      <c r="S72" s="21"/>
      <c r="T72" s="21"/>
      <c r="U72" s="21"/>
      <c r="V72" s="28"/>
      <c r="W72" s="19">
        <v>1</v>
      </c>
      <c r="X72" s="19">
        <v>1</v>
      </c>
    </row>
    <row r="73" spans="1:24" ht="10.5" customHeight="1">
      <c r="A73" s="18">
        <v>63</v>
      </c>
      <c r="B73" s="17" t="s">
        <v>107</v>
      </c>
      <c r="C73" s="17" t="s">
        <v>16</v>
      </c>
      <c r="D73" s="24">
        <v>0</v>
      </c>
      <c r="E73" s="32"/>
      <c r="F73" s="22"/>
      <c r="G73" s="21"/>
      <c r="H73" s="22"/>
      <c r="I73" s="22"/>
      <c r="J73" s="22"/>
      <c r="K73" s="22"/>
      <c r="L73" s="22"/>
      <c r="M73" s="22">
        <v>1</v>
      </c>
      <c r="N73" s="22"/>
      <c r="O73" s="22"/>
      <c r="P73" s="22"/>
      <c r="Q73" s="22"/>
      <c r="R73" s="22"/>
      <c r="S73" s="22"/>
      <c r="T73" s="22"/>
      <c r="U73" s="22"/>
      <c r="V73" s="22"/>
      <c r="W73" s="19">
        <v>1</v>
      </c>
      <c r="X73" s="19">
        <v>1</v>
      </c>
    </row>
    <row r="74" spans="1:24" ht="10.5" customHeight="1">
      <c r="A74" s="18">
        <v>64</v>
      </c>
      <c r="B74" s="17" t="s">
        <v>54</v>
      </c>
      <c r="C74" s="17"/>
      <c r="D74" s="24">
        <v>0</v>
      </c>
      <c r="E74" s="32"/>
      <c r="F74" s="22">
        <v>1</v>
      </c>
      <c r="G74" s="22"/>
      <c r="H74" s="22"/>
      <c r="I74" s="22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19">
        <v>1</v>
      </c>
      <c r="X74" s="19">
        <v>1</v>
      </c>
    </row>
    <row r="75" spans="1:24" ht="10.5" customHeight="1">
      <c r="A75" s="18">
        <v>65</v>
      </c>
      <c r="B75" s="17" t="s">
        <v>175</v>
      </c>
      <c r="C75" s="17" t="s">
        <v>16</v>
      </c>
      <c r="D75" s="24">
        <v>0</v>
      </c>
      <c r="E75" s="3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>
        <v>1</v>
      </c>
      <c r="W75" s="19">
        <v>1</v>
      </c>
      <c r="X75" s="19">
        <v>1</v>
      </c>
    </row>
    <row r="76" spans="1:24" ht="10.5" customHeight="1">
      <c r="A76" s="18">
        <v>66</v>
      </c>
      <c r="B76" s="17" t="s">
        <v>113</v>
      </c>
      <c r="C76" s="17" t="s">
        <v>16</v>
      </c>
      <c r="D76" s="24">
        <v>1414</v>
      </c>
      <c r="E76" s="32" t="s">
        <v>114</v>
      </c>
      <c r="F76" s="22" t="s">
        <v>167</v>
      </c>
      <c r="G76" s="21"/>
      <c r="H76" s="22"/>
      <c r="I76" s="22"/>
      <c r="J76" s="22"/>
      <c r="K76" s="22"/>
      <c r="L76" s="22"/>
      <c r="M76" s="22"/>
      <c r="N76" s="22">
        <v>0.5</v>
      </c>
      <c r="O76" s="22"/>
      <c r="P76" s="22"/>
      <c r="Q76" s="22"/>
      <c r="R76" s="22"/>
      <c r="S76" s="22"/>
      <c r="T76" s="22"/>
      <c r="U76" s="22"/>
      <c r="V76" s="22"/>
      <c r="W76" s="19">
        <v>0.5</v>
      </c>
      <c r="X76" s="19">
        <v>0.5</v>
      </c>
    </row>
    <row r="77" spans="1:24" ht="10.5" customHeight="1">
      <c r="A77" s="18">
        <v>67</v>
      </c>
      <c r="B77" s="17" t="s">
        <v>152</v>
      </c>
      <c r="C77" s="17" t="s">
        <v>16</v>
      </c>
      <c r="D77" s="24">
        <v>0</v>
      </c>
      <c r="E77" s="32"/>
      <c r="F77" s="22"/>
      <c r="G77" s="22"/>
      <c r="H77" s="22"/>
      <c r="I77" s="22"/>
      <c r="J77" s="21"/>
      <c r="K77" s="22"/>
      <c r="L77" s="22"/>
      <c r="M77" s="22"/>
      <c r="N77" s="22"/>
      <c r="O77" s="22"/>
      <c r="P77" s="22"/>
      <c r="Q77" s="22"/>
      <c r="R77" s="22"/>
      <c r="S77" s="22">
        <v>0</v>
      </c>
      <c r="T77" s="22"/>
      <c r="U77" s="22"/>
      <c r="V77" s="22"/>
      <c r="W77" s="19">
        <v>0</v>
      </c>
      <c r="X77" s="19">
        <v>0</v>
      </c>
    </row>
  </sheetData>
  <sheetProtection/>
  <mergeCells count="3">
    <mergeCell ref="A5:Y5"/>
    <mergeCell ref="A6:Y6"/>
    <mergeCell ref="A7:Y7"/>
  </mergeCells>
  <printOptions/>
  <pageMargins left="0.31496062992125984" right="0.31496062992125984" top="0.31496062992125984" bottom="0.3149606299212598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1"/>
  <sheetViews>
    <sheetView zoomScalePageLayoutView="0" workbookViewId="0" topLeftCell="A302">
      <selection activeCell="M311" sqref="M311"/>
    </sheetView>
  </sheetViews>
  <sheetFormatPr defaultColWidth="9.00390625" defaultRowHeight="12.75"/>
  <cols>
    <col min="1" max="1" width="4.125" style="62" customWidth="1"/>
    <col min="2" max="2" width="4.75390625" style="62" customWidth="1"/>
    <col min="3" max="3" width="3.375" style="62" hidden="1" customWidth="1"/>
    <col min="4" max="4" width="23.875" style="62" bestFit="1" customWidth="1"/>
    <col min="5" max="5" width="5.125" style="62" bestFit="1" customWidth="1"/>
    <col min="6" max="6" width="4.875" style="62" bestFit="1" customWidth="1"/>
    <col min="7" max="7" width="19.625" style="62" customWidth="1"/>
    <col min="8" max="8" width="5.875" style="62" bestFit="1" customWidth="1"/>
    <col min="9" max="9" width="4.875" style="62" bestFit="1" customWidth="1"/>
    <col min="10" max="10" width="4.875" style="63" bestFit="1" customWidth="1"/>
    <col min="11" max="11" width="16.125" style="0" bestFit="1" customWidth="1"/>
    <col min="12" max="12" width="5.625" style="0" bestFit="1" customWidth="1"/>
    <col min="13" max="13" width="19.375" style="0" bestFit="1" customWidth="1"/>
    <col min="14" max="14" width="3.875" style="0" bestFit="1" customWidth="1"/>
  </cols>
  <sheetData>
    <row r="1" ht="23.25">
      <c r="A1" s="61" t="s">
        <v>57</v>
      </c>
    </row>
    <row r="2" spans="1:10" ht="15">
      <c r="A2" s="50" t="s">
        <v>58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.75">
      <c r="A3" s="52" t="s">
        <v>59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5">
      <c r="A4" s="50" t="s">
        <v>26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2.75">
      <c r="A5" s="53" t="s">
        <v>11</v>
      </c>
      <c r="B5" s="53" t="s">
        <v>12</v>
      </c>
      <c r="C5" s="54"/>
      <c r="D5" s="54" t="s">
        <v>13</v>
      </c>
      <c r="E5" s="54" t="s">
        <v>15</v>
      </c>
      <c r="F5" s="55" t="s">
        <v>14</v>
      </c>
      <c r="G5" s="54" t="s">
        <v>18</v>
      </c>
      <c r="H5" s="53" t="s">
        <v>19</v>
      </c>
      <c r="I5" s="53" t="s">
        <v>20</v>
      </c>
      <c r="J5" s="53" t="s">
        <v>60</v>
      </c>
    </row>
    <row r="6" spans="1:10" ht="12.75">
      <c r="A6" s="56">
        <v>1</v>
      </c>
      <c r="B6" s="56">
        <v>5</v>
      </c>
      <c r="C6" s="57" t="s">
        <v>28</v>
      </c>
      <c r="D6" s="57" t="s">
        <v>22</v>
      </c>
      <c r="E6" s="57" t="s">
        <v>16</v>
      </c>
      <c r="F6" s="58">
        <v>2120</v>
      </c>
      <c r="G6" s="57" t="s">
        <v>40</v>
      </c>
      <c r="H6" s="56">
        <v>7</v>
      </c>
      <c r="I6" s="56">
        <v>46.5</v>
      </c>
      <c r="J6" s="56">
        <v>36</v>
      </c>
    </row>
    <row r="7" spans="1:10" ht="12.75">
      <c r="A7" s="56">
        <v>2</v>
      </c>
      <c r="B7" s="56">
        <v>2</v>
      </c>
      <c r="C7" s="57"/>
      <c r="D7" s="57" t="s">
        <v>42</v>
      </c>
      <c r="E7" s="57" t="s">
        <v>16</v>
      </c>
      <c r="F7" s="58">
        <v>2238</v>
      </c>
      <c r="G7" s="57" t="s">
        <v>40</v>
      </c>
      <c r="H7" s="56">
        <v>6.5</v>
      </c>
      <c r="I7" s="56">
        <v>49</v>
      </c>
      <c r="J7" s="56">
        <v>34.75</v>
      </c>
    </row>
    <row r="8" spans="1:10" ht="12.75">
      <c r="A8" s="56">
        <v>3</v>
      </c>
      <c r="B8" s="56">
        <v>8</v>
      </c>
      <c r="C8" s="57"/>
      <c r="D8" s="57" t="s">
        <v>45</v>
      </c>
      <c r="E8" s="57" t="s">
        <v>16</v>
      </c>
      <c r="F8" s="58">
        <v>2015</v>
      </c>
      <c r="G8" s="57" t="s">
        <v>55</v>
      </c>
      <c r="H8" s="56">
        <v>6</v>
      </c>
      <c r="I8" s="56">
        <v>43</v>
      </c>
      <c r="J8" s="56">
        <v>26.5</v>
      </c>
    </row>
    <row r="9" spans="1:10" ht="12.75">
      <c r="A9" s="56">
        <v>4</v>
      </c>
      <c r="B9" s="56">
        <v>10</v>
      </c>
      <c r="C9" s="57"/>
      <c r="D9" s="57" t="s">
        <v>23</v>
      </c>
      <c r="E9" s="57" t="s">
        <v>16</v>
      </c>
      <c r="F9" s="58">
        <v>1866</v>
      </c>
      <c r="G9" s="57" t="s">
        <v>40</v>
      </c>
      <c r="H9" s="56">
        <v>6</v>
      </c>
      <c r="I9" s="56">
        <v>41.5</v>
      </c>
      <c r="J9" s="56">
        <v>25.5</v>
      </c>
    </row>
    <row r="10" spans="1:10" ht="12.75">
      <c r="A10" s="56">
        <v>5</v>
      </c>
      <c r="B10" s="56">
        <v>4</v>
      </c>
      <c r="C10" s="57"/>
      <c r="D10" s="57" t="s">
        <v>46</v>
      </c>
      <c r="E10" s="57" t="s">
        <v>16</v>
      </c>
      <c r="F10" s="58">
        <v>2215</v>
      </c>
      <c r="G10" s="57" t="s">
        <v>40</v>
      </c>
      <c r="H10" s="56">
        <v>5.5</v>
      </c>
      <c r="I10" s="56">
        <v>49.5</v>
      </c>
      <c r="J10" s="56">
        <v>27.75</v>
      </c>
    </row>
    <row r="11" spans="1:10" ht="12.75">
      <c r="A11" s="56">
        <v>6</v>
      </c>
      <c r="B11" s="56">
        <v>1</v>
      </c>
      <c r="C11" s="57" t="s">
        <v>28</v>
      </c>
      <c r="D11" s="57" t="s">
        <v>39</v>
      </c>
      <c r="E11" s="57" t="s">
        <v>32</v>
      </c>
      <c r="F11" s="58">
        <v>2260</v>
      </c>
      <c r="G11" s="57" t="s">
        <v>56</v>
      </c>
      <c r="H11" s="56">
        <v>5.5</v>
      </c>
      <c r="I11" s="56">
        <v>48</v>
      </c>
      <c r="J11" s="56">
        <v>28.25</v>
      </c>
    </row>
    <row r="12" spans="1:10" ht="12.75">
      <c r="A12" s="56">
        <v>7</v>
      </c>
      <c r="B12" s="56">
        <v>6</v>
      </c>
      <c r="C12" s="57"/>
      <c r="D12" s="57" t="s">
        <v>47</v>
      </c>
      <c r="E12" s="57" t="s">
        <v>16</v>
      </c>
      <c r="F12" s="58">
        <v>2100</v>
      </c>
      <c r="G12" s="57" t="s">
        <v>17</v>
      </c>
      <c r="H12" s="56">
        <v>5.5</v>
      </c>
      <c r="I12" s="56">
        <v>45</v>
      </c>
      <c r="J12" s="56">
        <v>27.75</v>
      </c>
    </row>
    <row r="13" spans="1:10" ht="12.75">
      <c r="A13" s="56">
        <v>8</v>
      </c>
      <c r="B13" s="56">
        <v>19</v>
      </c>
      <c r="C13" s="57"/>
      <c r="D13" s="57" t="s">
        <v>29</v>
      </c>
      <c r="E13" s="57" t="s">
        <v>16</v>
      </c>
      <c r="F13" s="58">
        <v>0</v>
      </c>
      <c r="G13" s="57"/>
      <c r="H13" s="56">
        <v>5</v>
      </c>
      <c r="I13" s="56">
        <v>48</v>
      </c>
      <c r="J13" s="56">
        <v>22.5</v>
      </c>
    </row>
    <row r="14" spans="1:10" ht="12.75">
      <c r="A14" s="56">
        <v>9</v>
      </c>
      <c r="B14" s="56">
        <v>7</v>
      </c>
      <c r="C14" s="57"/>
      <c r="D14" s="57" t="s">
        <v>48</v>
      </c>
      <c r="E14" s="57" t="s">
        <v>16</v>
      </c>
      <c r="F14" s="58">
        <v>2061</v>
      </c>
      <c r="G14" s="57"/>
      <c r="H14" s="56">
        <v>5</v>
      </c>
      <c r="I14" s="56">
        <v>47</v>
      </c>
      <c r="J14" s="56">
        <v>23.5</v>
      </c>
    </row>
    <row r="15" spans="1:10" ht="12.75">
      <c r="A15" s="56">
        <v>10</v>
      </c>
      <c r="B15" s="56">
        <v>3</v>
      </c>
      <c r="C15" s="57" t="s">
        <v>28</v>
      </c>
      <c r="D15" s="57" t="s">
        <v>21</v>
      </c>
      <c r="E15" s="57" t="s">
        <v>16</v>
      </c>
      <c r="F15" s="58">
        <v>2223</v>
      </c>
      <c r="G15" s="57" t="s">
        <v>40</v>
      </c>
      <c r="H15" s="56">
        <v>5</v>
      </c>
      <c r="I15" s="56">
        <v>45.5</v>
      </c>
      <c r="J15" s="56">
        <v>23.5</v>
      </c>
    </row>
    <row r="16" spans="1:10" ht="12.75">
      <c r="A16" s="56">
        <v>11</v>
      </c>
      <c r="B16" s="56">
        <v>15</v>
      </c>
      <c r="C16" s="57"/>
      <c r="D16" s="57" t="s">
        <v>49</v>
      </c>
      <c r="E16" s="57" t="s">
        <v>16</v>
      </c>
      <c r="F16" s="58">
        <v>1530</v>
      </c>
      <c r="G16" s="57" t="s">
        <v>40</v>
      </c>
      <c r="H16" s="56">
        <v>4.5</v>
      </c>
      <c r="I16" s="56">
        <v>39.5</v>
      </c>
      <c r="J16" s="56">
        <v>16.75</v>
      </c>
    </row>
    <row r="17" spans="1:10" ht="12.75">
      <c r="A17" s="56">
        <v>12</v>
      </c>
      <c r="B17" s="56">
        <v>9</v>
      </c>
      <c r="C17" s="57"/>
      <c r="D17" s="57" t="s">
        <v>37</v>
      </c>
      <c r="E17" s="57" t="s">
        <v>16</v>
      </c>
      <c r="F17" s="58">
        <v>1885</v>
      </c>
      <c r="G17" s="57" t="s">
        <v>40</v>
      </c>
      <c r="H17" s="56">
        <v>4.5</v>
      </c>
      <c r="I17" s="56">
        <v>36</v>
      </c>
      <c r="J17" s="56">
        <v>14.75</v>
      </c>
    </row>
    <row r="18" spans="1:10" ht="12.75">
      <c r="A18" s="56">
        <v>13</v>
      </c>
      <c r="B18" s="56">
        <v>11</v>
      </c>
      <c r="C18" s="57"/>
      <c r="D18" s="57" t="s">
        <v>50</v>
      </c>
      <c r="E18" s="57" t="s">
        <v>16</v>
      </c>
      <c r="F18" s="58">
        <v>1850</v>
      </c>
      <c r="G18" s="57"/>
      <c r="H18" s="56">
        <v>4</v>
      </c>
      <c r="I18" s="56">
        <v>40.5</v>
      </c>
      <c r="J18" s="56">
        <v>15.5</v>
      </c>
    </row>
    <row r="19" spans="1:10" ht="12.75">
      <c r="A19" s="56">
        <v>14</v>
      </c>
      <c r="B19" s="56">
        <v>12</v>
      </c>
      <c r="C19" s="57"/>
      <c r="D19" s="57" t="s">
        <v>51</v>
      </c>
      <c r="E19" s="57" t="s">
        <v>16</v>
      </c>
      <c r="F19" s="58">
        <v>1845</v>
      </c>
      <c r="G19" s="57" t="s">
        <v>40</v>
      </c>
      <c r="H19" s="56">
        <v>4</v>
      </c>
      <c r="I19" s="56">
        <v>39</v>
      </c>
      <c r="J19" s="56">
        <v>16</v>
      </c>
    </row>
    <row r="20" spans="1:10" ht="12.75">
      <c r="A20" s="56">
        <v>15</v>
      </c>
      <c r="B20" s="56">
        <v>16</v>
      </c>
      <c r="C20" s="57"/>
      <c r="D20" s="57" t="s">
        <v>38</v>
      </c>
      <c r="E20" s="57" t="s">
        <v>16</v>
      </c>
      <c r="F20" s="58">
        <v>1402</v>
      </c>
      <c r="G20" s="57" t="s">
        <v>40</v>
      </c>
      <c r="H20" s="56">
        <v>4</v>
      </c>
      <c r="I20" s="56">
        <v>35</v>
      </c>
      <c r="J20" s="56">
        <v>12</v>
      </c>
    </row>
    <row r="21" spans="1:10" ht="12.75">
      <c r="A21" s="56">
        <v>16</v>
      </c>
      <c r="B21" s="56">
        <v>13</v>
      </c>
      <c r="C21" s="57"/>
      <c r="D21" s="57" t="s">
        <v>24</v>
      </c>
      <c r="E21" s="57" t="s">
        <v>16</v>
      </c>
      <c r="F21" s="58">
        <v>1563</v>
      </c>
      <c r="G21" s="57" t="s">
        <v>17</v>
      </c>
      <c r="H21" s="56">
        <v>4</v>
      </c>
      <c r="I21" s="56">
        <v>35</v>
      </c>
      <c r="J21" s="56">
        <v>11.5</v>
      </c>
    </row>
    <row r="22" spans="1:10" ht="12.75">
      <c r="A22" s="56">
        <v>17</v>
      </c>
      <c r="B22" s="56">
        <v>18</v>
      </c>
      <c r="C22" s="57"/>
      <c r="D22" s="57" t="s">
        <v>25</v>
      </c>
      <c r="E22" s="57" t="s">
        <v>16</v>
      </c>
      <c r="F22" s="58">
        <v>1380</v>
      </c>
      <c r="G22" s="57" t="s">
        <v>40</v>
      </c>
      <c r="H22" s="56">
        <v>4</v>
      </c>
      <c r="I22" s="56">
        <v>31.5</v>
      </c>
      <c r="J22" s="56">
        <v>13</v>
      </c>
    </row>
    <row r="23" spans="1:10" ht="12.75">
      <c r="A23" s="56">
        <v>18</v>
      </c>
      <c r="B23" s="56">
        <v>14</v>
      </c>
      <c r="C23" s="57"/>
      <c r="D23" s="57" t="s">
        <v>52</v>
      </c>
      <c r="E23" s="57" t="s">
        <v>16</v>
      </c>
      <c r="F23" s="58">
        <v>1543</v>
      </c>
      <c r="G23" s="57" t="s">
        <v>40</v>
      </c>
      <c r="H23" s="56">
        <v>3.5</v>
      </c>
      <c r="I23" s="56">
        <v>32.5</v>
      </c>
      <c r="J23" s="56">
        <v>11.25</v>
      </c>
    </row>
    <row r="24" spans="1:10" ht="12.75">
      <c r="A24" s="56">
        <v>19</v>
      </c>
      <c r="B24" s="56">
        <v>20</v>
      </c>
      <c r="C24" s="57"/>
      <c r="D24" s="57" t="s">
        <v>53</v>
      </c>
      <c r="E24" s="57" t="s">
        <v>16</v>
      </c>
      <c r="F24" s="58">
        <v>0</v>
      </c>
      <c r="G24" s="57"/>
      <c r="H24" s="56">
        <v>3.5</v>
      </c>
      <c r="I24" s="56">
        <v>31</v>
      </c>
      <c r="J24" s="56">
        <v>10.25</v>
      </c>
    </row>
    <row r="25" spans="1:10" ht="12.75">
      <c r="A25" s="56">
        <v>20</v>
      </c>
      <c r="B25" s="56">
        <v>17</v>
      </c>
      <c r="C25" s="57"/>
      <c r="D25" s="57" t="s">
        <v>43</v>
      </c>
      <c r="E25" s="57" t="s">
        <v>16</v>
      </c>
      <c r="F25" s="58">
        <v>1387</v>
      </c>
      <c r="G25" s="57" t="s">
        <v>40</v>
      </c>
      <c r="H25" s="56">
        <v>3</v>
      </c>
      <c r="I25" s="56">
        <v>34</v>
      </c>
      <c r="J25" s="56">
        <v>11</v>
      </c>
    </row>
    <row r="26" spans="1:10" ht="12.75">
      <c r="A26" s="56">
        <v>21</v>
      </c>
      <c r="B26" s="56">
        <v>21</v>
      </c>
      <c r="C26" s="57"/>
      <c r="D26" s="57" t="s">
        <v>54</v>
      </c>
      <c r="E26" s="57" t="s">
        <v>16</v>
      </c>
      <c r="F26" s="58">
        <v>0</v>
      </c>
      <c r="G26" s="57"/>
      <c r="H26" s="56">
        <v>1</v>
      </c>
      <c r="I26" s="56">
        <v>32.5</v>
      </c>
      <c r="J26" s="56">
        <v>4.5</v>
      </c>
    </row>
    <row r="27" spans="1:10" ht="15">
      <c r="A27" s="50" t="s">
        <v>30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2.75">
      <c r="A28" s="59" t="s">
        <v>31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12.75">
      <c r="A29" s="59" t="s">
        <v>61</v>
      </c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2.75">
      <c r="A30" s="60" t="s">
        <v>62</v>
      </c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5">
      <c r="A31" s="50" t="s">
        <v>63</v>
      </c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52" t="s">
        <v>64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5">
      <c r="A33" s="50" t="s">
        <v>26</v>
      </c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12.75">
      <c r="A34" s="53" t="s">
        <v>11</v>
      </c>
      <c r="B34" s="53" t="s">
        <v>12</v>
      </c>
      <c r="C34" s="54"/>
      <c r="D34" s="54" t="s">
        <v>13</v>
      </c>
      <c r="E34" s="54" t="s">
        <v>15</v>
      </c>
      <c r="F34" s="55" t="s">
        <v>14</v>
      </c>
      <c r="G34" s="54" t="s">
        <v>18</v>
      </c>
      <c r="H34" s="53" t="s">
        <v>19</v>
      </c>
      <c r="I34" s="53" t="s">
        <v>20</v>
      </c>
      <c r="J34" s="53" t="s">
        <v>60</v>
      </c>
    </row>
    <row r="35" spans="1:10" ht="12.75">
      <c r="A35" s="56">
        <v>1</v>
      </c>
      <c r="B35" s="56">
        <v>2</v>
      </c>
      <c r="C35" s="57" t="s">
        <v>28</v>
      </c>
      <c r="D35" s="57" t="s">
        <v>22</v>
      </c>
      <c r="E35" s="57" t="s">
        <v>16</v>
      </c>
      <c r="F35" s="58">
        <v>2120</v>
      </c>
      <c r="G35" s="57" t="s">
        <v>40</v>
      </c>
      <c r="H35" s="56">
        <v>9</v>
      </c>
      <c r="I35" s="56">
        <v>44</v>
      </c>
      <c r="J35" s="56">
        <v>47</v>
      </c>
    </row>
    <row r="36" spans="1:10" ht="12.75">
      <c r="A36" s="56">
        <v>2</v>
      </c>
      <c r="B36" s="56">
        <v>1</v>
      </c>
      <c r="C36" s="57" t="s">
        <v>28</v>
      </c>
      <c r="D36" s="57" t="s">
        <v>21</v>
      </c>
      <c r="E36" s="57" t="s">
        <v>16</v>
      </c>
      <c r="F36" s="58">
        <v>2223</v>
      </c>
      <c r="G36" s="57" t="s">
        <v>40</v>
      </c>
      <c r="H36" s="56">
        <v>7.5</v>
      </c>
      <c r="I36" s="56">
        <v>38.5</v>
      </c>
      <c r="J36" s="56">
        <v>29.25</v>
      </c>
    </row>
    <row r="37" spans="1:10" ht="12.75">
      <c r="A37" s="56">
        <v>3</v>
      </c>
      <c r="B37" s="56">
        <v>4</v>
      </c>
      <c r="C37" s="57"/>
      <c r="D37" s="57" t="s">
        <v>36</v>
      </c>
      <c r="E37" s="57" t="s">
        <v>16</v>
      </c>
      <c r="F37" s="58">
        <v>1657</v>
      </c>
      <c r="G37" s="57" t="s">
        <v>40</v>
      </c>
      <c r="H37" s="56">
        <v>6.5</v>
      </c>
      <c r="I37" s="56">
        <v>46.5</v>
      </c>
      <c r="J37" s="56">
        <v>31.75</v>
      </c>
    </row>
    <row r="38" spans="1:10" ht="12.75">
      <c r="A38" s="56">
        <v>4</v>
      </c>
      <c r="B38" s="56">
        <v>3</v>
      </c>
      <c r="C38" s="57"/>
      <c r="D38" s="57" t="s">
        <v>23</v>
      </c>
      <c r="E38" s="57" t="s">
        <v>16</v>
      </c>
      <c r="F38" s="58">
        <v>1866</v>
      </c>
      <c r="G38" s="57" t="s">
        <v>40</v>
      </c>
      <c r="H38" s="56">
        <v>6</v>
      </c>
      <c r="I38" s="56">
        <v>40</v>
      </c>
      <c r="J38" s="56">
        <v>20</v>
      </c>
    </row>
    <row r="39" spans="1:10" ht="12.75">
      <c r="A39" s="56">
        <v>5</v>
      </c>
      <c r="B39" s="56">
        <v>5</v>
      </c>
      <c r="C39" s="57"/>
      <c r="D39" s="57" t="s">
        <v>41</v>
      </c>
      <c r="E39" s="57" t="s">
        <v>16</v>
      </c>
      <c r="F39" s="58">
        <v>1542</v>
      </c>
      <c r="G39" s="57" t="s">
        <v>40</v>
      </c>
      <c r="H39" s="56">
        <v>5</v>
      </c>
      <c r="I39" s="56">
        <v>47</v>
      </c>
      <c r="J39" s="56">
        <v>20.5</v>
      </c>
    </row>
    <row r="40" spans="1:10" ht="12.75">
      <c r="A40" s="56">
        <v>6</v>
      </c>
      <c r="B40" s="56">
        <v>11</v>
      </c>
      <c r="C40" s="57"/>
      <c r="D40" s="57" t="s">
        <v>65</v>
      </c>
      <c r="E40" s="57" t="s">
        <v>16</v>
      </c>
      <c r="F40" s="58">
        <v>0</v>
      </c>
      <c r="G40" s="57"/>
      <c r="H40" s="56">
        <v>5</v>
      </c>
      <c r="I40" s="56">
        <v>39</v>
      </c>
      <c r="J40" s="56">
        <v>18.5</v>
      </c>
    </row>
    <row r="41" spans="1:10" ht="12.75">
      <c r="A41" s="56">
        <v>7</v>
      </c>
      <c r="B41" s="56">
        <v>8</v>
      </c>
      <c r="C41" s="57"/>
      <c r="D41" s="57" t="s">
        <v>25</v>
      </c>
      <c r="E41" s="57" t="s">
        <v>16</v>
      </c>
      <c r="F41" s="58">
        <v>1380</v>
      </c>
      <c r="G41" s="57" t="s">
        <v>40</v>
      </c>
      <c r="H41" s="56">
        <v>5</v>
      </c>
      <c r="I41" s="56">
        <v>38</v>
      </c>
      <c r="J41" s="56">
        <v>20</v>
      </c>
    </row>
    <row r="42" spans="1:10" ht="12.75">
      <c r="A42" s="56">
        <v>8</v>
      </c>
      <c r="B42" s="56">
        <v>7</v>
      </c>
      <c r="C42" s="57"/>
      <c r="D42" s="57" t="s">
        <v>38</v>
      </c>
      <c r="E42" s="57" t="s">
        <v>16</v>
      </c>
      <c r="F42" s="58">
        <v>1402</v>
      </c>
      <c r="G42" s="57" t="s">
        <v>40</v>
      </c>
      <c r="H42" s="56">
        <v>4</v>
      </c>
      <c r="I42" s="56">
        <v>44.5</v>
      </c>
      <c r="J42" s="56">
        <v>15.5</v>
      </c>
    </row>
    <row r="43" spans="1:10" ht="12.75">
      <c r="A43" s="56">
        <v>9</v>
      </c>
      <c r="B43" s="56">
        <v>6</v>
      </c>
      <c r="C43" s="57"/>
      <c r="D43" s="57" t="s">
        <v>24</v>
      </c>
      <c r="E43" s="57" t="s">
        <v>16</v>
      </c>
      <c r="F43" s="58">
        <v>1467</v>
      </c>
      <c r="G43" s="57" t="s">
        <v>40</v>
      </c>
      <c r="H43" s="56">
        <v>4</v>
      </c>
      <c r="I43" s="56">
        <v>41</v>
      </c>
      <c r="J43" s="56">
        <v>13.5</v>
      </c>
    </row>
    <row r="44" spans="1:10" ht="12.75">
      <c r="A44" s="56">
        <v>10</v>
      </c>
      <c r="B44" s="56">
        <v>10</v>
      </c>
      <c r="C44" s="57"/>
      <c r="D44" s="57" t="s">
        <v>29</v>
      </c>
      <c r="E44" s="57" t="s">
        <v>16</v>
      </c>
      <c r="F44" s="58">
        <v>0</v>
      </c>
      <c r="G44" s="57"/>
      <c r="H44" s="56">
        <v>4</v>
      </c>
      <c r="I44" s="56">
        <v>39</v>
      </c>
      <c r="J44" s="56">
        <v>11.5</v>
      </c>
    </row>
    <row r="45" spans="1:10" ht="12.75">
      <c r="A45" s="56">
        <v>11</v>
      </c>
      <c r="B45" s="56">
        <v>9</v>
      </c>
      <c r="C45" s="57"/>
      <c r="D45" s="57" t="s">
        <v>66</v>
      </c>
      <c r="E45" s="57" t="s">
        <v>16</v>
      </c>
      <c r="F45" s="58">
        <v>1338</v>
      </c>
      <c r="G45" s="57" t="s">
        <v>40</v>
      </c>
      <c r="H45" s="56">
        <v>3</v>
      </c>
      <c r="I45" s="56">
        <v>35.5</v>
      </c>
      <c r="J45" s="56">
        <v>10.5</v>
      </c>
    </row>
    <row r="46" spans="1:10" ht="12.75">
      <c r="A46" s="56">
        <v>12</v>
      </c>
      <c r="B46" s="56">
        <v>13</v>
      </c>
      <c r="C46" s="57"/>
      <c r="D46" s="57" t="s">
        <v>67</v>
      </c>
      <c r="E46" s="57" t="s">
        <v>16</v>
      </c>
      <c r="F46" s="58">
        <v>0</v>
      </c>
      <c r="G46" s="57"/>
      <c r="H46" s="56">
        <v>2</v>
      </c>
      <c r="I46" s="56">
        <v>36.5</v>
      </c>
      <c r="J46" s="56">
        <v>7.5</v>
      </c>
    </row>
    <row r="47" spans="1:10" ht="12.75">
      <c r="A47" s="56">
        <v>13</v>
      </c>
      <c r="B47" s="56">
        <v>12</v>
      </c>
      <c r="C47" s="57"/>
      <c r="D47" s="57" t="s">
        <v>68</v>
      </c>
      <c r="E47" s="57" t="s">
        <v>16</v>
      </c>
      <c r="F47" s="58">
        <v>0</v>
      </c>
      <c r="G47" s="57"/>
      <c r="H47" s="56">
        <v>2</v>
      </c>
      <c r="I47" s="56">
        <v>36.5</v>
      </c>
      <c r="J47" s="56">
        <v>6.5</v>
      </c>
    </row>
    <row r="48" spans="1:10" ht="15">
      <c r="A48" s="50" t="s">
        <v>30</v>
      </c>
      <c r="B48" s="51"/>
      <c r="C48" s="51"/>
      <c r="D48" s="51"/>
      <c r="E48" s="51"/>
      <c r="F48" s="51"/>
      <c r="G48" s="51"/>
      <c r="H48" s="51"/>
      <c r="I48" s="51"/>
      <c r="J48" s="51"/>
    </row>
    <row r="49" spans="1:10" ht="12.75">
      <c r="A49" s="59" t="s">
        <v>31</v>
      </c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12.75">
      <c r="A50" s="59" t="s">
        <v>61</v>
      </c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2.75">
      <c r="A51" s="60" t="s">
        <v>69</v>
      </c>
      <c r="B51" s="51"/>
      <c r="C51" s="51"/>
      <c r="D51" s="51"/>
      <c r="E51" s="51"/>
      <c r="F51" s="51"/>
      <c r="G51" s="51"/>
      <c r="H51" s="51"/>
      <c r="I51" s="51"/>
      <c r="J51" s="51"/>
    </row>
    <row r="52" spans="1:10" ht="12.75">
      <c r="A52" s="60"/>
      <c r="B52" s="51"/>
      <c r="C52" s="51"/>
      <c r="D52" s="51"/>
      <c r="E52" s="51"/>
      <c r="F52" s="51"/>
      <c r="G52" s="51"/>
      <c r="H52" s="51"/>
      <c r="I52" s="51"/>
      <c r="J52" s="51"/>
    </row>
    <row r="53" spans="1:10" ht="15">
      <c r="A53" s="50" t="s">
        <v>80</v>
      </c>
      <c r="B53" s="51"/>
      <c r="C53" s="51"/>
      <c r="D53" s="51"/>
      <c r="E53" s="51"/>
      <c r="F53" s="51"/>
      <c r="G53" s="51"/>
      <c r="H53" s="51"/>
      <c r="I53" s="51"/>
      <c r="J53" s="51"/>
    </row>
    <row r="54" spans="1:10" ht="12.75">
      <c r="A54" s="53" t="s">
        <v>11</v>
      </c>
      <c r="B54" s="53" t="s">
        <v>12</v>
      </c>
      <c r="C54" s="54"/>
      <c r="D54" s="54" t="s">
        <v>13</v>
      </c>
      <c r="E54" s="54" t="s">
        <v>15</v>
      </c>
      <c r="F54" s="55" t="s">
        <v>14</v>
      </c>
      <c r="G54" s="54" t="s">
        <v>18</v>
      </c>
      <c r="H54" s="53" t="s">
        <v>19</v>
      </c>
      <c r="I54" s="53" t="s">
        <v>20</v>
      </c>
      <c r="J54" s="53" t="s">
        <v>60</v>
      </c>
    </row>
    <row r="55" spans="1:10" ht="12.75">
      <c r="A55" s="56">
        <v>1</v>
      </c>
      <c r="B55" s="56">
        <v>2</v>
      </c>
      <c r="C55" s="57" t="s">
        <v>28</v>
      </c>
      <c r="D55" s="57" t="s">
        <v>22</v>
      </c>
      <c r="E55" s="57" t="s">
        <v>16</v>
      </c>
      <c r="F55" s="58">
        <v>2120</v>
      </c>
      <c r="G55" s="57" t="s">
        <v>40</v>
      </c>
      <c r="H55" s="56">
        <v>9</v>
      </c>
      <c r="I55" s="56">
        <v>45.5</v>
      </c>
      <c r="J55" s="56">
        <v>47</v>
      </c>
    </row>
    <row r="56" spans="1:10" ht="12.75">
      <c r="A56" s="56">
        <v>2</v>
      </c>
      <c r="B56" s="56">
        <v>1</v>
      </c>
      <c r="C56" s="57" t="s">
        <v>28</v>
      </c>
      <c r="D56" s="57" t="s">
        <v>21</v>
      </c>
      <c r="E56" s="57" t="s">
        <v>16</v>
      </c>
      <c r="F56" s="58">
        <v>2223</v>
      </c>
      <c r="G56" s="57" t="s">
        <v>40</v>
      </c>
      <c r="H56" s="56">
        <v>7</v>
      </c>
      <c r="I56" s="56">
        <v>46</v>
      </c>
      <c r="J56" s="56">
        <v>33</v>
      </c>
    </row>
    <row r="57" spans="1:10" ht="12.75">
      <c r="A57" s="56">
        <v>3</v>
      </c>
      <c r="B57" s="56">
        <v>3</v>
      </c>
      <c r="C57" s="57"/>
      <c r="D57" s="57" t="s">
        <v>45</v>
      </c>
      <c r="E57" s="57" t="s">
        <v>16</v>
      </c>
      <c r="F57" s="58">
        <v>2015</v>
      </c>
      <c r="G57" s="57" t="s">
        <v>55</v>
      </c>
      <c r="H57" s="56">
        <v>6</v>
      </c>
      <c r="I57" s="56">
        <v>47</v>
      </c>
      <c r="J57" s="56">
        <v>30</v>
      </c>
    </row>
    <row r="58" spans="1:10" ht="12.75">
      <c r="A58" s="56">
        <v>4</v>
      </c>
      <c r="B58" s="56">
        <v>5</v>
      </c>
      <c r="C58" s="57"/>
      <c r="D58" s="57" t="s">
        <v>36</v>
      </c>
      <c r="E58" s="57" t="s">
        <v>16</v>
      </c>
      <c r="F58" s="58">
        <v>1657</v>
      </c>
      <c r="G58" s="57" t="s">
        <v>40</v>
      </c>
      <c r="H58" s="56">
        <v>6</v>
      </c>
      <c r="I58" s="56">
        <v>44</v>
      </c>
      <c r="J58" s="56">
        <v>24</v>
      </c>
    </row>
    <row r="59" spans="1:10" ht="12.75">
      <c r="A59" s="56">
        <v>5</v>
      </c>
      <c r="B59" s="56">
        <v>12</v>
      </c>
      <c r="C59" s="57"/>
      <c r="D59" s="57" t="s">
        <v>29</v>
      </c>
      <c r="E59" s="57" t="s">
        <v>16</v>
      </c>
      <c r="F59" s="58">
        <v>0</v>
      </c>
      <c r="G59" s="57"/>
      <c r="H59" s="56">
        <v>5</v>
      </c>
      <c r="I59" s="56">
        <v>48</v>
      </c>
      <c r="J59" s="56">
        <v>22.5</v>
      </c>
    </row>
    <row r="60" spans="1:10" ht="12.75">
      <c r="A60" s="56">
        <v>6</v>
      </c>
      <c r="B60" s="56">
        <v>7</v>
      </c>
      <c r="C60" s="57"/>
      <c r="D60" s="57" t="s">
        <v>41</v>
      </c>
      <c r="E60" s="57" t="s">
        <v>16</v>
      </c>
      <c r="F60" s="58">
        <v>1542</v>
      </c>
      <c r="G60" s="57" t="s">
        <v>40</v>
      </c>
      <c r="H60" s="56">
        <v>5</v>
      </c>
      <c r="I60" s="56">
        <v>47</v>
      </c>
      <c r="J60" s="56">
        <v>22</v>
      </c>
    </row>
    <row r="61" spans="1:10" ht="12.75">
      <c r="A61" s="56">
        <v>7</v>
      </c>
      <c r="B61" s="56">
        <v>4</v>
      </c>
      <c r="C61" s="57"/>
      <c r="D61" s="57" t="s">
        <v>75</v>
      </c>
      <c r="E61" s="57" t="s">
        <v>16</v>
      </c>
      <c r="F61" s="58">
        <v>1943</v>
      </c>
      <c r="G61" s="57" t="s">
        <v>76</v>
      </c>
      <c r="H61" s="56">
        <v>5</v>
      </c>
      <c r="I61" s="56">
        <v>45.5</v>
      </c>
      <c r="J61" s="56">
        <v>20</v>
      </c>
    </row>
    <row r="62" spans="1:10" ht="12.75">
      <c r="A62" s="56">
        <v>8</v>
      </c>
      <c r="B62" s="56">
        <v>11</v>
      </c>
      <c r="C62" s="57"/>
      <c r="D62" s="57" t="s">
        <v>66</v>
      </c>
      <c r="E62" s="57" t="s">
        <v>16</v>
      </c>
      <c r="F62" s="58">
        <v>1338</v>
      </c>
      <c r="G62" s="57" t="s">
        <v>40</v>
      </c>
      <c r="H62" s="56">
        <v>5</v>
      </c>
      <c r="I62" s="56">
        <v>36.5</v>
      </c>
      <c r="J62" s="56">
        <v>15</v>
      </c>
    </row>
    <row r="63" spans="1:10" ht="12.75">
      <c r="A63" s="56">
        <v>9</v>
      </c>
      <c r="B63" s="56">
        <v>10</v>
      </c>
      <c r="C63" s="57"/>
      <c r="D63" s="57" t="s">
        <v>77</v>
      </c>
      <c r="E63" s="57" t="s">
        <v>16</v>
      </c>
      <c r="F63" s="58">
        <v>1348</v>
      </c>
      <c r="G63" s="57" t="s">
        <v>40</v>
      </c>
      <c r="H63" s="56">
        <v>4</v>
      </c>
      <c r="I63" s="56">
        <v>41</v>
      </c>
      <c r="J63" s="56">
        <v>12.5</v>
      </c>
    </row>
    <row r="64" spans="1:10" ht="12.75">
      <c r="A64" s="56">
        <v>10</v>
      </c>
      <c r="B64" s="56">
        <v>6</v>
      </c>
      <c r="C64" s="57"/>
      <c r="D64" s="57" t="s">
        <v>52</v>
      </c>
      <c r="E64" s="57" t="s">
        <v>16</v>
      </c>
      <c r="F64" s="58">
        <v>1543</v>
      </c>
      <c r="G64" s="57" t="s">
        <v>40</v>
      </c>
      <c r="H64" s="56">
        <v>4</v>
      </c>
      <c r="I64" s="56">
        <v>38</v>
      </c>
      <c r="J64" s="56">
        <v>13.5</v>
      </c>
    </row>
    <row r="65" spans="1:10" ht="12.75">
      <c r="A65" s="56">
        <v>11</v>
      </c>
      <c r="B65" s="56">
        <v>9</v>
      </c>
      <c r="C65" s="57"/>
      <c r="D65" s="57" t="s">
        <v>78</v>
      </c>
      <c r="E65" s="57" t="s">
        <v>16</v>
      </c>
      <c r="F65" s="58">
        <v>1355</v>
      </c>
      <c r="G65" s="57" t="s">
        <v>40</v>
      </c>
      <c r="H65" s="56">
        <v>4</v>
      </c>
      <c r="I65" s="56">
        <v>37</v>
      </c>
      <c r="J65" s="56">
        <v>12.5</v>
      </c>
    </row>
    <row r="66" spans="1:10" ht="12.75">
      <c r="A66" s="56">
        <v>12</v>
      </c>
      <c r="B66" s="56">
        <v>8</v>
      </c>
      <c r="C66" s="57"/>
      <c r="D66" s="57" t="s">
        <v>49</v>
      </c>
      <c r="E66" s="57" t="s">
        <v>16</v>
      </c>
      <c r="F66" s="58">
        <v>1530</v>
      </c>
      <c r="G66" s="57" t="s">
        <v>40</v>
      </c>
      <c r="H66" s="56">
        <v>4</v>
      </c>
      <c r="I66" s="56">
        <v>36</v>
      </c>
      <c r="J66" s="56">
        <v>12.5</v>
      </c>
    </row>
    <row r="67" spans="1:10" ht="12.75">
      <c r="A67" s="56">
        <v>13</v>
      </c>
      <c r="B67" s="56">
        <v>15</v>
      </c>
      <c r="C67" s="57"/>
      <c r="D67" s="57" t="s">
        <v>67</v>
      </c>
      <c r="E67" s="57" t="s">
        <v>16</v>
      </c>
      <c r="F67" s="58">
        <v>0</v>
      </c>
      <c r="G67" s="57"/>
      <c r="H67" s="56">
        <v>3</v>
      </c>
      <c r="I67" s="56">
        <v>32</v>
      </c>
      <c r="J67" s="56">
        <v>8.5</v>
      </c>
    </row>
    <row r="68" spans="1:10" ht="12.75">
      <c r="A68" s="56">
        <v>14</v>
      </c>
      <c r="B68" s="56">
        <v>13</v>
      </c>
      <c r="C68" s="57"/>
      <c r="D68" s="57" t="s">
        <v>65</v>
      </c>
      <c r="E68" s="57" t="s">
        <v>16</v>
      </c>
      <c r="F68" s="58">
        <v>0</v>
      </c>
      <c r="G68" s="57"/>
      <c r="H68" s="56">
        <v>3</v>
      </c>
      <c r="I68" s="56">
        <v>31.5</v>
      </c>
      <c r="J68" s="56">
        <v>9.5</v>
      </c>
    </row>
    <row r="69" spans="1:10" ht="12.75">
      <c r="A69" s="56">
        <v>15</v>
      </c>
      <c r="B69" s="56">
        <v>14</v>
      </c>
      <c r="C69" s="57"/>
      <c r="D69" s="57" t="s">
        <v>68</v>
      </c>
      <c r="E69" s="57" t="s">
        <v>16</v>
      </c>
      <c r="F69" s="58">
        <v>0</v>
      </c>
      <c r="G69" s="57"/>
      <c r="H69" s="56">
        <v>1</v>
      </c>
      <c r="I69" s="56">
        <v>34</v>
      </c>
      <c r="J69" s="56">
        <v>4.5</v>
      </c>
    </row>
    <row r="70" spans="1:10" ht="15">
      <c r="A70" s="50" t="s">
        <v>30</v>
      </c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12.75">
      <c r="A71" s="59" t="s">
        <v>31</v>
      </c>
      <c r="B71" s="51"/>
      <c r="C71" s="51"/>
      <c r="D71" s="51"/>
      <c r="E71" s="51"/>
      <c r="F71" s="51"/>
      <c r="G71" s="51"/>
      <c r="H71" s="51"/>
      <c r="I71" s="51"/>
      <c r="J71" s="51"/>
    </row>
    <row r="72" spans="1:10" ht="12.75">
      <c r="A72" s="59" t="s">
        <v>61</v>
      </c>
      <c r="B72" s="51"/>
      <c r="C72" s="51"/>
      <c r="D72" s="51"/>
      <c r="E72" s="51"/>
      <c r="F72" s="51"/>
      <c r="G72" s="51"/>
      <c r="H72" s="51"/>
      <c r="I72" s="51"/>
      <c r="J72" s="51"/>
    </row>
    <row r="73" spans="1:10" ht="12.75">
      <c r="A73" s="60" t="s">
        <v>79</v>
      </c>
      <c r="B73" s="51"/>
      <c r="C73" s="51"/>
      <c r="D73" s="51"/>
      <c r="E73" s="51"/>
      <c r="F73" s="51"/>
      <c r="G73" s="51"/>
      <c r="H73" s="51"/>
      <c r="I73" s="51"/>
      <c r="J73" s="51"/>
    </row>
    <row r="74" spans="1:10" ht="15">
      <c r="A74" s="64"/>
      <c r="B74" s="51"/>
      <c r="C74" s="51"/>
      <c r="D74" s="51"/>
      <c r="E74" s="51"/>
      <c r="F74" s="51"/>
      <c r="G74" s="51"/>
      <c r="H74" s="51"/>
      <c r="I74" s="51"/>
      <c r="J74" s="51"/>
    </row>
    <row r="75" spans="1:10" ht="15">
      <c r="A75" s="50" t="s">
        <v>81</v>
      </c>
      <c r="B75" s="51"/>
      <c r="C75" s="51"/>
      <c r="D75" s="51"/>
      <c r="E75" s="51"/>
      <c r="F75" s="51"/>
      <c r="G75" s="51"/>
      <c r="H75" s="51"/>
      <c r="I75" s="51"/>
      <c r="J75" s="51"/>
    </row>
    <row r="76" spans="1:10" ht="12.75">
      <c r="A76" s="52" t="s">
        <v>82</v>
      </c>
      <c r="B76" s="51"/>
      <c r="C76" s="51"/>
      <c r="D76" s="51"/>
      <c r="E76" s="51"/>
      <c r="F76" s="51"/>
      <c r="G76" s="51"/>
      <c r="H76" s="51"/>
      <c r="I76" s="51"/>
      <c r="J76" s="51"/>
    </row>
    <row r="77" spans="1:10" ht="15">
      <c r="A77" s="50" t="s">
        <v>26</v>
      </c>
      <c r="B77" s="51"/>
      <c r="C77" s="51"/>
      <c r="D77" s="51"/>
      <c r="E77" s="51"/>
      <c r="F77" s="51"/>
      <c r="G77" s="51"/>
      <c r="H77" s="51"/>
      <c r="I77" s="51"/>
      <c r="J77" s="51"/>
    </row>
    <row r="78" spans="1:10" ht="12.75">
      <c r="A78" s="53" t="s">
        <v>11</v>
      </c>
      <c r="B78" s="53" t="s">
        <v>12</v>
      </c>
      <c r="C78" s="54"/>
      <c r="D78" s="54" t="s">
        <v>13</v>
      </c>
      <c r="E78" s="54" t="s">
        <v>15</v>
      </c>
      <c r="F78" s="55" t="s">
        <v>14</v>
      </c>
      <c r="G78" s="54" t="s">
        <v>18</v>
      </c>
      <c r="H78" s="53" t="s">
        <v>19</v>
      </c>
      <c r="I78" s="53" t="s">
        <v>20</v>
      </c>
      <c r="J78" s="53" t="s">
        <v>60</v>
      </c>
    </row>
    <row r="79" spans="1:10" ht="12.75">
      <c r="A79" s="56">
        <v>1</v>
      </c>
      <c r="B79" s="56">
        <v>5</v>
      </c>
      <c r="C79" s="57" t="s">
        <v>28</v>
      </c>
      <c r="D79" s="57" t="s">
        <v>22</v>
      </c>
      <c r="E79" s="57" t="s">
        <v>16</v>
      </c>
      <c r="F79" s="58">
        <v>2120</v>
      </c>
      <c r="G79" s="57" t="s">
        <v>40</v>
      </c>
      <c r="H79" s="56">
        <v>9</v>
      </c>
      <c r="I79" s="56">
        <v>36</v>
      </c>
      <c r="J79" s="56">
        <v>36</v>
      </c>
    </row>
    <row r="80" spans="1:10" ht="12.75">
      <c r="A80" s="56">
        <v>2</v>
      </c>
      <c r="B80" s="56">
        <v>7</v>
      </c>
      <c r="C80" s="57" t="s">
        <v>28</v>
      </c>
      <c r="D80" s="57" t="s">
        <v>21</v>
      </c>
      <c r="E80" s="57" t="s">
        <v>16</v>
      </c>
      <c r="F80" s="58">
        <v>2223</v>
      </c>
      <c r="G80" s="57" t="s">
        <v>40</v>
      </c>
      <c r="H80" s="56">
        <v>8</v>
      </c>
      <c r="I80" s="56">
        <v>37</v>
      </c>
      <c r="J80" s="56">
        <v>28</v>
      </c>
    </row>
    <row r="81" spans="1:10" ht="12.75">
      <c r="A81" s="56">
        <v>3</v>
      </c>
      <c r="B81" s="56">
        <v>3</v>
      </c>
      <c r="C81" s="57"/>
      <c r="D81" s="57" t="s">
        <v>41</v>
      </c>
      <c r="E81" s="57" t="s">
        <v>16</v>
      </c>
      <c r="F81" s="58">
        <v>1542</v>
      </c>
      <c r="G81" s="57" t="s">
        <v>40</v>
      </c>
      <c r="H81" s="56">
        <v>7</v>
      </c>
      <c r="I81" s="56">
        <v>38</v>
      </c>
      <c r="J81" s="56">
        <v>21</v>
      </c>
    </row>
    <row r="82" spans="1:10" ht="12.75">
      <c r="A82" s="56">
        <v>4</v>
      </c>
      <c r="B82" s="56">
        <v>10</v>
      </c>
      <c r="C82" s="57"/>
      <c r="D82" s="57" t="s">
        <v>38</v>
      </c>
      <c r="E82" s="57" t="s">
        <v>16</v>
      </c>
      <c r="F82" s="58">
        <v>1402</v>
      </c>
      <c r="G82" s="57" t="s">
        <v>40</v>
      </c>
      <c r="H82" s="56">
        <v>5</v>
      </c>
      <c r="I82" s="56">
        <v>40</v>
      </c>
      <c r="J82" s="56">
        <v>12</v>
      </c>
    </row>
    <row r="83" spans="1:10" ht="12.75">
      <c r="A83" s="56">
        <v>5</v>
      </c>
      <c r="B83" s="56">
        <v>2</v>
      </c>
      <c r="C83" s="57"/>
      <c r="D83" s="57" t="s">
        <v>66</v>
      </c>
      <c r="E83" s="57" t="s">
        <v>16</v>
      </c>
      <c r="F83" s="58">
        <v>1338</v>
      </c>
      <c r="G83" s="57" t="s">
        <v>40</v>
      </c>
      <c r="H83" s="56">
        <v>5</v>
      </c>
      <c r="I83" s="56">
        <v>40</v>
      </c>
      <c r="J83" s="56">
        <v>11</v>
      </c>
    </row>
    <row r="84" spans="1:10" ht="12.75">
      <c r="A84" s="56">
        <v>6</v>
      </c>
      <c r="B84" s="56">
        <v>4</v>
      </c>
      <c r="C84" s="57"/>
      <c r="D84" s="57" t="s">
        <v>77</v>
      </c>
      <c r="E84" s="57" t="s">
        <v>16</v>
      </c>
      <c r="F84" s="58">
        <v>1348</v>
      </c>
      <c r="G84" s="57" t="s">
        <v>40</v>
      </c>
      <c r="H84" s="56">
        <v>4</v>
      </c>
      <c r="I84" s="56">
        <v>41</v>
      </c>
      <c r="J84" s="56">
        <v>9</v>
      </c>
    </row>
    <row r="85" spans="1:10" ht="12.75">
      <c r="A85" s="56">
        <v>7</v>
      </c>
      <c r="B85" s="56">
        <v>8</v>
      </c>
      <c r="C85" s="57"/>
      <c r="D85" s="57" t="s">
        <v>29</v>
      </c>
      <c r="E85" s="57" t="s">
        <v>16</v>
      </c>
      <c r="F85" s="58">
        <v>0</v>
      </c>
      <c r="G85" s="57"/>
      <c r="H85" s="56">
        <v>3</v>
      </c>
      <c r="I85" s="56">
        <v>42</v>
      </c>
      <c r="J85" s="56">
        <v>6</v>
      </c>
    </row>
    <row r="86" spans="1:10" ht="12.75">
      <c r="A86" s="56">
        <v>8</v>
      </c>
      <c r="B86" s="56">
        <v>9</v>
      </c>
      <c r="C86" s="57"/>
      <c r="D86" s="57" t="s">
        <v>37</v>
      </c>
      <c r="E86" s="57" t="s">
        <v>16</v>
      </c>
      <c r="F86" s="58">
        <v>1885</v>
      </c>
      <c r="G86" s="57" t="s">
        <v>40</v>
      </c>
      <c r="H86" s="56">
        <v>2</v>
      </c>
      <c r="I86" s="56">
        <v>43</v>
      </c>
      <c r="J86" s="56">
        <v>4</v>
      </c>
    </row>
    <row r="87" spans="1:10" ht="12.75">
      <c r="A87" s="56">
        <v>9</v>
      </c>
      <c r="B87" s="56">
        <v>1</v>
      </c>
      <c r="C87" s="57"/>
      <c r="D87" s="57" t="s">
        <v>83</v>
      </c>
      <c r="E87" s="57" t="s">
        <v>16</v>
      </c>
      <c r="F87" s="58">
        <v>0</v>
      </c>
      <c r="G87" s="57"/>
      <c r="H87" s="56">
        <v>1</v>
      </c>
      <c r="I87" s="56">
        <v>44</v>
      </c>
      <c r="J87" s="56">
        <v>2</v>
      </c>
    </row>
    <row r="88" spans="1:10" ht="12.75">
      <c r="A88" s="56">
        <v>10</v>
      </c>
      <c r="B88" s="56">
        <v>6</v>
      </c>
      <c r="C88" s="57"/>
      <c r="D88" s="57" t="s">
        <v>84</v>
      </c>
      <c r="E88" s="57" t="s">
        <v>16</v>
      </c>
      <c r="F88" s="58">
        <v>0</v>
      </c>
      <c r="G88" s="57"/>
      <c r="H88" s="56">
        <v>1</v>
      </c>
      <c r="I88" s="56">
        <v>44</v>
      </c>
      <c r="J88" s="56">
        <v>1</v>
      </c>
    </row>
    <row r="89" spans="1:10" ht="15">
      <c r="A89" s="50" t="s">
        <v>30</v>
      </c>
      <c r="B89" s="51"/>
      <c r="C89" s="51"/>
      <c r="D89" s="51"/>
      <c r="E89" s="51"/>
      <c r="F89" s="51"/>
      <c r="G89" s="51"/>
      <c r="H89" s="51"/>
      <c r="I89" s="51"/>
      <c r="J89" s="51"/>
    </row>
    <row r="90" spans="1:10" ht="12.75">
      <c r="A90" s="59" t="s">
        <v>31</v>
      </c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2.75">
      <c r="A91" s="59" t="s">
        <v>61</v>
      </c>
      <c r="B91" s="51"/>
      <c r="C91" s="51"/>
      <c r="D91" s="51"/>
      <c r="E91" s="51"/>
      <c r="F91" s="51"/>
      <c r="G91" s="51"/>
      <c r="H91" s="51"/>
      <c r="I91" s="51"/>
      <c r="J91" s="51"/>
    </row>
    <row r="92" spans="1:10" ht="12.75">
      <c r="A92" s="60" t="s">
        <v>85</v>
      </c>
      <c r="B92" s="51"/>
      <c r="C92" s="51"/>
      <c r="D92" s="51"/>
      <c r="E92" s="51"/>
      <c r="F92" s="51"/>
      <c r="G92" s="51"/>
      <c r="H92" s="51"/>
      <c r="I92" s="51"/>
      <c r="J92" s="51"/>
    </row>
    <row r="94" spans="1:10" ht="15">
      <c r="A94" s="50" t="s">
        <v>87</v>
      </c>
      <c r="B94" s="51"/>
      <c r="C94" s="51"/>
      <c r="D94" s="51"/>
      <c r="E94" s="51"/>
      <c r="F94" s="51"/>
      <c r="G94" s="51"/>
      <c r="H94" s="51"/>
      <c r="I94" s="51"/>
      <c r="J94" s="51"/>
    </row>
    <row r="95" spans="1:10" ht="12.75">
      <c r="A95" s="52" t="s">
        <v>88</v>
      </c>
      <c r="B95" s="51"/>
      <c r="C95" s="51"/>
      <c r="D95" s="51"/>
      <c r="E95" s="51"/>
      <c r="F95" s="51"/>
      <c r="G95" s="51"/>
      <c r="H95" s="51"/>
      <c r="I95" s="51"/>
      <c r="J95" s="51"/>
    </row>
    <row r="96" spans="1:10" ht="15">
      <c r="A96" s="50" t="s">
        <v>89</v>
      </c>
      <c r="B96" s="51"/>
      <c r="C96" s="51"/>
      <c r="D96" s="51"/>
      <c r="E96" s="51"/>
      <c r="F96" s="51"/>
      <c r="G96" s="51"/>
      <c r="H96" s="51"/>
      <c r="I96" s="51"/>
      <c r="J96" s="51"/>
    </row>
    <row r="97" spans="1:10" ht="12.75">
      <c r="A97" s="53" t="s">
        <v>11</v>
      </c>
      <c r="B97" s="53" t="s">
        <v>12</v>
      </c>
      <c r="C97" s="54"/>
      <c r="D97" s="54" t="s">
        <v>13</v>
      </c>
      <c r="E97" s="54" t="s">
        <v>15</v>
      </c>
      <c r="F97" s="55" t="s">
        <v>14</v>
      </c>
      <c r="G97" s="54" t="s">
        <v>18</v>
      </c>
      <c r="H97" s="53" t="s">
        <v>19</v>
      </c>
      <c r="I97" s="53" t="s">
        <v>20</v>
      </c>
      <c r="J97" s="53" t="s">
        <v>60</v>
      </c>
    </row>
    <row r="98" spans="1:10" ht="12.75">
      <c r="A98" s="56">
        <v>1</v>
      </c>
      <c r="B98" s="56">
        <v>2</v>
      </c>
      <c r="C98" s="57"/>
      <c r="D98" s="57" t="s">
        <v>38</v>
      </c>
      <c r="E98" s="57" t="s">
        <v>16</v>
      </c>
      <c r="F98" s="58">
        <v>1402</v>
      </c>
      <c r="G98" s="57" t="s">
        <v>40</v>
      </c>
      <c r="H98" s="56">
        <v>6</v>
      </c>
      <c r="I98" s="56">
        <v>12</v>
      </c>
      <c r="J98" s="56">
        <v>12</v>
      </c>
    </row>
    <row r="99" spans="1:10" ht="12.75">
      <c r="A99" s="56">
        <v>2</v>
      </c>
      <c r="B99" s="56">
        <v>1</v>
      </c>
      <c r="C99" s="57"/>
      <c r="D99" s="57" t="s">
        <v>77</v>
      </c>
      <c r="E99" s="57" t="s">
        <v>16</v>
      </c>
      <c r="F99" s="58">
        <v>1348</v>
      </c>
      <c r="G99" s="57" t="s">
        <v>40</v>
      </c>
      <c r="H99" s="56">
        <v>4</v>
      </c>
      <c r="I99" s="56">
        <v>16</v>
      </c>
      <c r="J99" s="56">
        <v>4</v>
      </c>
    </row>
    <row r="100" spans="1:10" ht="12.75">
      <c r="A100" s="56">
        <v>3</v>
      </c>
      <c r="B100" s="56">
        <v>3</v>
      </c>
      <c r="C100" s="57"/>
      <c r="D100" s="57" t="s">
        <v>83</v>
      </c>
      <c r="E100" s="57" t="s">
        <v>16</v>
      </c>
      <c r="F100" s="58">
        <v>0</v>
      </c>
      <c r="G100" s="57"/>
      <c r="H100" s="56">
        <v>2</v>
      </c>
      <c r="I100" s="56">
        <v>20</v>
      </c>
      <c r="J100" s="56">
        <v>0</v>
      </c>
    </row>
    <row r="101" spans="1:10" ht="12.75">
      <c r="A101" s="56">
        <v>4</v>
      </c>
      <c r="B101" s="56">
        <v>4</v>
      </c>
      <c r="C101" s="57"/>
      <c r="D101" s="57" t="s">
        <v>90</v>
      </c>
      <c r="E101" s="57" t="s">
        <v>16</v>
      </c>
      <c r="F101" s="58">
        <v>0</v>
      </c>
      <c r="G101" s="57"/>
      <c r="H101" s="56">
        <v>0</v>
      </c>
      <c r="I101" s="56">
        <v>24</v>
      </c>
      <c r="J101" s="56">
        <v>0</v>
      </c>
    </row>
    <row r="102" spans="1:10" ht="15">
      <c r="A102" s="50" t="s">
        <v>30</v>
      </c>
      <c r="B102" s="51"/>
      <c r="C102" s="51"/>
      <c r="D102" s="51"/>
      <c r="E102" s="51"/>
      <c r="F102" s="51"/>
      <c r="G102" s="51"/>
      <c r="H102" s="79" t="s">
        <v>92</v>
      </c>
      <c r="I102" s="51"/>
      <c r="J102" s="51"/>
    </row>
    <row r="103" spans="1:10" ht="12.75">
      <c r="A103" s="59" t="s">
        <v>31</v>
      </c>
      <c r="B103" s="51"/>
      <c r="C103" s="51"/>
      <c r="D103" s="51"/>
      <c r="E103" s="51"/>
      <c r="F103" s="51"/>
      <c r="G103" s="51"/>
      <c r="H103" s="51"/>
      <c r="I103" s="51"/>
      <c r="J103" s="51"/>
    </row>
    <row r="104" spans="1:10" ht="12.75">
      <c r="A104" s="59" t="s">
        <v>61</v>
      </c>
      <c r="B104" s="51"/>
      <c r="C104" s="51"/>
      <c r="D104" s="51"/>
      <c r="E104" s="51"/>
      <c r="F104" s="51"/>
      <c r="G104" s="51"/>
      <c r="H104" s="51"/>
      <c r="I104" s="51"/>
      <c r="J104" s="51"/>
    </row>
    <row r="105" spans="1:10" ht="12.75">
      <c r="A105" s="60" t="s">
        <v>91</v>
      </c>
      <c r="B105" s="51"/>
      <c r="C105" s="51"/>
      <c r="D105" s="51"/>
      <c r="E105" s="51"/>
      <c r="F105" s="51"/>
      <c r="G105" s="51"/>
      <c r="H105" s="51"/>
      <c r="I105" s="51"/>
      <c r="J105" s="51"/>
    </row>
    <row r="107" spans="1:10" ht="15">
      <c r="A107" s="50" t="s">
        <v>93</v>
      </c>
      <c r="B107" s="51"/>
      <c r="C107" s="51"/>
      <c r="D107" s="51"/>
      <c r="E107" s="51"/>
      <c r="F107" s="51"/>
      <c r="G107" s="51"/>
      <c r="H107" s="51"/>
      <c r="I107" s="51"/>
      <c r="J107" s="51"/>
    </row>
    <row r="108" spans="1:10" ht="12.75">
      <c r="A108" s="52" t="s">
        <v>94</v>
      </c>
      <c r="B108" s="51"/>
      <c r="C108" s="51"/>
      <c r="D108" s="51"/>
      <c r="E108" s="51"/>
      <c r="F108" s="51"/>
      <c r="G108" s="51"/>
      <c r="H108" s="51"/>
      <c r="I108" s="51"/>
      <c r="J108" s="51"/>
    </row>
    <row r="109" spans="1:10" ht="15">
      <c r="A109" s="50" t="s">
        <v>95</v>
      </c>
      <c r="B109" s="51"/>
      <c r="C109" s="51"/>
      <c r="D109" s="51"/>
      <c r="E109" s="51"/>
      <c r="F109" s="51"/>
      <c r="G109" s="51"/>
      <c r="H109" s="51"/>
      <c r="I109" s="51"/>
      <c r="J109" s="51"/>
    </row>
    <row r="110" spans="1:10" ht="12.75">
      <c r="A110" s="53" t="s">
        <v>11</v>
      </c>
      <c r="B110" s="53" t="s">
        <v>12</v>
      </c>
      <c r="C110" s="54"/>
      <c r="D110" s="54" t="s">
        <v>13</v>
      </c>
      <c r="E110" s="54" t="s">
        <v>15</v>
      </c>
      <c r="F110" s="55" t="s">
        <v>14</v>
      </c>
      <c r="G110" s="54" t="s">
        <v>18</v>
      </c>
      <c r="H110" s="53" t="s">
        <v>19</v>
      </c>
      <c r="I110" s="53" t="s">
        <v>20</v>
      </c>
      <c r="J110" s="53" t="s">
        <v>60</v>
      </c>
    </row>
    <row r="111" spans="1:10" ht="12.75">
      <c r="A111" s="56">
        <v>1</v>
      </c>
      <c r="B111" s="56">
        <v>2</v>
      </c>
      <c r="C111" s="57" t="s">
        <v>28</v>
      </c>
      <c r="D111" s="57" t="s">
        <v>22</v>
      </c>
      <c r="E111" s="57" t="s">
        <v>16</v>
      </c>
      <c r="F111" s="58">
        <v>2120</v>
      </c>
      <c r="G111" s="57" t="s">
        <v>40</v>
      </c>
      <c r="H111" s="56">
        <v>7</v>
      </c>
      <c r="I111" s="56">
        <v>21</v>
      </c>
      <c r="J111" s="56">
        <v>21</v>
      </c>
    </row>
    <row r="112" spans="1:10" ht="12.75">
      <c r="A112" s="56">
        <v>2</v>
      </c>
      <c r="B112" s="56">
        <v>6</v>
      </c>
      <c r="C112" s="57"/>
      <c r="D112" s="57" t="s">
        <v>77</v>
      </c>
      <c r="E112" s="57" t="s">
        <v>16</v>
      </c>
      <c r="F112" s="58">
        <v>1348</v>
      </c>
      <c r="G112" s="57" t="s">
        <v>40</v>
      </c>
      <c r="H112" s="56">
        <v>4</v>
      </c>
      <c r="I112" s="56">
        <v>24</v>
      </c>
      <c r="J112" s="56">
        <v>11</v>
      </c>
    </row>
    <row r="113" spans="1:10" ht="12.75">
      <c r="A113" s="56">
        <v>3</v>
      </c>
      <c r="B113" s="56">
        <v>1</v>
      </c>
      <c r="C113" s="57" t="s">
        <v>28</v>
      </c>
      <c r="D113" s="57" t="s">
        <v>21</v>
      </c>
      <c r="E113" s="57" t="s">
        <v>16</v>
      </c>
      <c r="F113" s="58">
        <v>2223</v>
      </c>
      <c r="G113" s="57" t="s">
        <v>40</v>
      </c>
      <c r="H113" s="56">
        <v>4</v>
      </c>
      <c r="I113" s="56">
        <v>24</v>
      </c>
      <c r="J113" s="56">
        <v>10</v>
      </c>
    </row>
    <row r="114" spans="1:10" ht="12.75">
      <c r="A114" s="56">
        <v>4</v>
      </c>
      <c r="B114" s="56">
        <v>3</v>
      </c>
      <c r="C114" s="57"/>
      <c r="D114" s="57" t="s">
        <v>37</v>
      </c>
      <c r="E114" s="57" t="s">
        <v>16</v>
      </c>
      <c r="F114" s="58">
        <v>1885</v>
      </c>
      <c r="G114" s="57" t="s">
        <v>40</v>
      </c>
      <c r="H114" s="56">
        <v>4</v>
      </c>
      <c r="I114" s="56">
        <v>24</v>
      </c>
      <c r="J114" s="56">
        <v>9</v>
      </c>
    </row>
    <row r="115" spans="1:10" ht="12.75">
      <c r="A115" s="56">
        <v>5</v>
      </c>
      <c r="B115" s="56">
        <v>7</v>
      </c>
      <c r="C115" s="57"/>
      <c r="D115" s="57" t="s">
        <v>29</v>
      </c>
      <c r="E115" s="57" t="s">
        <v>16</v>
      </c>
      <c r="F115" s="58">
        <v>0</v>
      </c>
      <c r="G115" s="57"/>
      <c r="H115" s="56">
        <v>3.5</v>
      </c>
      <c r="I115" s="56">
        <v>24.5</v>
      </c>
      <c r="J115" s="56">
        <v>8</v>
      </c>
    </row>
    <row r="116" spans="1:10" ht="12.75">
      <c r="A116" s="56">
        <v>6</v>
      </c>
      <c r="B116" s="56">
        <v>5</v>
      </c>
      <c r="C116" s="57"/>
      <c r="D116" s="57" t="s">
        <v>38</v>
      </c>
      <c r="E116" s="57" t="s">
        <v>16</v>
      </c>
      <c r="F116" s="58">
        <v>1402</v>
      </c>
      <c r="G116" s="57" t="s">
        <v>40</v>
      </c>
      <c r="H116" s="56">
        <v>3</v>
      </c>
      <c r="I116" s="56">
        <v>25</v>
      </c>
      <c r="J116" s="56">
        <v>7</v>
      </c>
    </row>
    <row r="117" spans="1:10" ht="12.75">
      <c r="A117" s="56">
        <v>7</v>
      </c>
      <c r="B117" s="56">
        <v>4</v>
      </c>
      <c r="C117" s="57"/>
      <c r="D117" s="57" t="s">
        <v>41</v>
      </c>
      <c r="E117" s="57" t="s">
        <v>16</v>
      </c>
      <c r="F117" s="58">
        <v>1542</v>
      </c>
      <c r="G117" s="57" t="s">
        <v>40</v>
      </c>
      <c r="H117" s="56">
        <v>2.5</v>
      </c>
      <c r="I117" s="56">
        <v>25.5</v>
      </c>
      <c r="J117" s="56">
        <v>5.5</v>
      </c>
    </row>
    <row r="118" spans="1:10" ht="12.75">
      <c r="A118" s="56">
        <v>8</v>
      </c>
      <c r="B118" s="56">
        <v>8</v>
      </c>
      <c r="C118" s="57"/>
      <c r="D118" s="57" t="s">
        <v>96</v>
      </c>
      <c r="E118" s="57" t="s">
        <v>16</v>
      </c>
      <c r="F118" s="58">
        <v>0</v>
      </c>
      <c r="G118" s="57"/>
      <c r="H118" s="56">
        <v>0</v>
      </c>
      <c r="I118" s="56">
        <v>28</v>
      </c>
      <c r="J118" s="56">
        <v>0</v>
      </c>
    </row>
    <row r="119" spans="1:10" ht="15">
      <c r="A119" s="50" t="s">
        <v>30</v>
      </c>
      <c r="B119" s="51"/>
      <c r="C119" s="51"/>
      <c r="D119" s="51"/>
      <c r="E119" s="51"/>
      <c r="F119" s="51"/>
      <c r="G119" s="51"/>
      <c r="H119" s="79" t="s">
        <v>98</v>
      </c>
      <c r="I119" s="51"/>
      <c r="J119" s="51"/>
    </row>
    <row r="120" spans="1:10" ht="12.75">
      <c r="A120" s="59" t="s">
        <v>31</v>
      </c>
      <c r="B120" s="51"/>
      <c r="C120" s="51"/>
      <c r="D120" s="51"/>
      <c r="E120" s="51"/>
      <c r="F120" s="51"/>
      <c r="G120" s="51"/>
      <c r="H120" s="51"/>
      <c r="I120" s="51"/>
      <c r="J120" s="51"/>
    </row>
    <row r="121" spans="1:10" ht="12.75">
      <c r="A121" s="59" t="s">
        <v>61</v>
      </c>
      <c r="B121" s="51"/>
      <c r="C121" s="51"/>
      <c r="D121" s="51"/>
      <c r="E121" s="51"/>
      <c r="F121" s="51"/>
      <c r="G121" s="51"/>
      <c r="H121" s="51"/>
      <c r="I121" s="51"/>
      <c r="J121" s="51"/>
    </row>
    <row r="122" spans="1:10" ht="12.75">
      <c r="A122" s="60" t="s">
        <v>97</v>
      </c>
      <c r="B122" s="51"/>
      <c r="C122" s="51"/>
      <c r="D122" s="51"/>
      <c r="E122" s="51"/>
      <c r="F122" s="51"/>
      <c r="G122" s="51"/>
      <c r="H122" s="51"/>
      <c r="I122" s="51"/>
      <c r="J122" s="51"/>
    </row>
    <row r="124" spans="1:10" ht="15">
      <c r="A124" s="50" t="s">
        <v>99</v>
      </c>
      <c r="B124" s="51"/>
      <c r="C124" s="51"/>
      <c r="D124" s="51"/>
      <c r="E124" s="51"/>
      <c r="F124" s="51"/>
      <c r="G124" s="51"/>
      <c r="H124" s="51"/>
      <c r="I124" s="51"/>
      <c r="J124" s="51"/>
    </row>
    <row r="125" spans="1:10" ht="12.75">
      <c r="A125" s="52" t="s">
        <v>100</v>
      </c>
      <c r="B125" s="51"/>
      <c r="C125" s="51"/>
      <c r="D125" s="51"/>
      <c r="E125" s="51"/>
      <c r="F125" s="51"/>
      <c r="G125" s="51"/>
      <c r="H125" s="51"/>
      <c r="I125" s="51"/>
      <c r="J125" s="51"/>
    </row>
    <row r="126" spans="1:10" ht="15">
      <c r="A126" s="50" t="s">
        <v>26</v>
      </c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>
      <c r="A127" s="53" t="s">
        <v>11</v>
      </c>
      <c r="B127" s="53" t="s">
        <v>12</v>
      </c>
      <c r="C127" s="54"/>
      <c r="D127" s="54" t="s">
        <v>13</v>
      </c>
      <c r="E127" s="54" t="s">
        <v>15</v>
      </c>
      <c r="F127" s="55" t="s">
        <v>14</v>
      </c>
      <c r="G127" s="54" t="s">
        <v>18</v>
      </c>
      <c r="H127" s="53" t="s">
        <v>19</v>
      </c>
      <c r="I127" s="53" t="s">
        <v>20</v>
      </c>
      <c r="J127" s="53" t="s">
        <v>60</v>
      </c>
    </row>
    <row r="128" spans="1:10" ht="12.75">
      <c r="A128" s="56">
        <v>1</v>
      </c>
      <c r="B128" s="56">
        <v>4</v>
      </c>
      <c r="C128" s="57"/>
      <c r="D128" s="57" t="s">
        <v>101</v>
      </c>
      <c r="E128" s="57" t="s">
        <v>16</v>
      </c>
      <c r="F128" s="58">
        <v>1714</v>
      </c>
      <c r="G128" s="57" t="s">
        <v>17</v>
      </c>
      <c r="H128" s="56">
        <v>8.5</v>
      </c>
      <c r="I128" s="56">
        <v>40.5</v>
      </c>
      <c r="J128" s="56">
        <v>36.5</v>
      </c>
    </row>
    <row r="129" spans="1:10" ht="12.75">
      <c r="A129" s="56">
        <v>2</v>
      </c>
      <c r="B129" s="56">
        <v>1</v>
      </c>
      <c r="C129" s="57"/>
      <c r="D129" s="57" t="s">
        <v>102</v>
      </c>
      <c r="E129" s="57" t="s">
        <v>16</v>
      </c>
      <c r="F129" s="58">
        <v>2036</v>
      </c>
      <c r="G129" s="57" t="s">
        <v>17</v>
      </c>
      <c r="H129" s="56">
        <v>8</v>
      </c>
      <c r="I129" s="56">
        <v>48</v>
      </c>
      <c r="J129" s="56">
        <v>41.5</v>
      </c>
    </row>
    <row r="130" spans="1:10" ht="12.75">
      <c r="A130" s="56">
        <v>3</v>
      </c>
      <c r="B130" s="56">
        <v>6</v>
      </c>
      <c r="C130" s="57"/>
      <c r="D130" s="57" t="s">
        <v>103</v>
      </c>
      <c r="E130" s="57" t="s">
        <v>16</v>
      </c>
      <c r="F130" s="58">
        <v>1555</v>
      </c>
      <c r="G130" s="57"/>
      <c r="H130" s="56">
        <v>6</v>
      </c>
      <c r="I130" s="56">
        <v>45.5</v>
      </c>
      <c r="J130" s="56">
        <v>23</v>
      </c>
    </row>
    <row r="131" spans="1:10" ht="12.75">
      <c r="A131" s="56">
        <v>4</v>
      </c>
      <c r="B131" s="56">
        <v>3</v>
      </c>
      <c r="C131" s="57"/>
      <c r="D131" s="57" t="s">
        <v>36</v>
      </c>
      <c r="E131" s="57" t="s">
        <v>16</v>
      </c>
      <c r="F131" s="58">
        <v>1734</v>
      </c>
      <c r="G131" s="57" t="s">
        <v>17</v>
      </c>
      <c r="H131" s="56">
        <v>6</v>
      </c>
      <c r="I131" s="56">
        <v>43.5</v>
      </c>
      <c r="J131" s="56">
        <v>23</v>
      </c>
    </row>
    <row r="132" spans="1:10" ht="12.75">
      <c r="A132" s="56">
        <v>5</v>
      </c>
      <c r="B132" s="56">
        <v>2</v>
      </c>
      <c r="C132" s="57"/>
      <c r="D132" s="57" t="s">
        <v>104</v>
      </c>
      <c r="E132" s="57" t="s">
        <v>16</v>
      </c>
      <c r="F132" s="58">
        <v>1856</v>
      </c>
      <c r="G132" s="57" t="s">
        <v>17</v>
      </c>
      <c r="H132" s="56">
        <v>5</v>
      </c>
      <c r="I132" s="56">
        <v>41.5</v>
      </c>
      <c r="J132" s="56">
        <v>14.5</v>
      </c>
    </row>
    <row r="133" spans="1:10" ht="12.75">
      <c r="A133" s="56">
        <v>6</v>
      </c>
      <c r="B133" s="56">
        <v>8</v>
      </c>
      <c r="C133" s="57"/>
      <c r="D133" s="57" t="s">
        <v>77</v>
      </c>
      <c r="E133" s="57" t="s">
        <v>16</v>
      </c>
      <c r="F133" s="58">
        <v>1136</v>
      </c>
      <c r="G133" s="57" t="s">
        <v>17</v>
      </c>
      <c r="H133" s="56">
        <v>5</v>
      </c>
      <c r="I133" s="56">
        <v>34</v>
      </c>
      <c r="J133" s="56">
        <v>11</v>
      </c>
    </row>
    <row r="134" spans="1:10" ht="12.75">
      <c r="A134" s="56">
        <v>7</v>
      </c>
      <c r="B134" s="56">
        <v>9</v>
      </c>
      <c r="C134" s="57"/>
      <c r="D134" s="57" t="s">
        <v>29</v>
      </c>
      <c r="E134" s="57" t="s">
        <v>16</v>
      </c>
      <c r="F134" s="58">
        <v>0</v>
      </c>
      <c r="G134" s="57"/>
      <c r="H134" s="56">
        <v>4.5</v>
      </c>
      <c r="I134" s="56">
        <v>48</v>
      </c>
      <c r="J134" s="56">
        <v>17.25</v>
      </c>
    </row>
    <row r="135" spans="1:10" ht="12.75">
      <c r="A135" s="56">
        <v>8</v>
      </c>
      <c r="B135" s="56">
        <v>5</v>
      </c>
      <c r="C135" s="57"/>
      <c r="D135" s="57" t="s">
        <v>49</v>
      </c>
      <c r="E135" s="57" t="s">
        <v>16</v>
      </c>
      <c r="F135" s="58">
        <v>1634</v>
      </c>
      <c r="G135" s="57" t="s">
        <v>17</v>
      </c>
      <c r="H135" s="56">
        <v>4.5</v>
      </c>
      <c r="I135" s="56">
        <v>42.5</v>
      </c>
      <c r="J135" s="56">
        <v>15</v>
      </c>
    </row>
    <row r="136" spans="1:10" ht="12.75">
      <c r="A136" s="56">
        <v>9</v>
      </c>
      <c r="B136" s="56">
        <v>7</v>
      </c>
      <c r="C136" s="57"/>
      <c r="D136" s="57" t="s">
        <v>38</v>
      </c>
      <c r="E136" s="57" t="s">
        <v>16</v>
      </c>
      <c r="F136" s="58">
        <v>1219</v>
      </c>
      <c r="G136" s="57" t="s">
        <v>17</v>
      </c>
      <c r="H136" s="56">
        <v>4.5</v>
      </c>
      <c r="I136" s="56">
        <v>37</v>
      </c>
      <c r="J136" s="56">
        <v>9.25</v>
      </c>
    </row>
    <row r="137" spans="1:10" ht="12.75">
      <c r="A137" s="56">
        <v>10</v>
      </c>
      <c r="B137" s="56">
        <v>14</v>
      </c>
      <c r="C137" s="57"/>
      <c r="D137" s="57" t="s">
        <v>105</v>
      </c>
      <c r="E137" s="57" t="s">
        <v>16</v>
      </c>
      <c r="F137" s="58">
        <v>0</v>
      </c>
      <c r="G137" s="57"/>
      <c r="H137" s="56">
        <v>4</v>
      </c>
      <c r="I137" s="56">
        <v>41</v>
      </c>
      <c r="J137" s="56">
        <v>12.5</v>
      </c>
    </row>
    <row r="138" spans="1:10" ht="12.75">
      <c r="A138" s="56">
        <v>11</v>
      </c>
      <c r="B138" s="56">
        <v>13</v>
      </c>
      <c r="C138" s="57"/>
      <c r="D138" s="57" t="s">
        <v>68</v>
      </c>
      <c r="E138" s="57" t="s">
        <v>16</v>
      </c>
      <c r="F138" s="58">
        <v>0</v>
      </c>
      <c r="G138" s="57" t="s">
        <v>17</v>
      </c>
      <c r="H138" s="56">
        <v>3</v>
      </c>
      <c r="I138" s="56">
        <v>33.5</v>
      </c>
      <c r="J138" s="56">
        <v>7.5</v>
      </c>
    </row>
    <row r="139" spans="1:10" ht="12.75">
      <c r="A139" s="56">
        <v>12</v>
      </c>
      <c r="B139" s="56">
        <v>10</v>
      </c>
      <c r="C139" s="57"/>
      <c r="D139" s="57" t="s">
        <v>106</v>
      </c>
      <c r="E139" s="57" t="s">
        <v>16</v>
      </c>
      <c r="F139" s="58">
        <v>0</v>
      </c>
      <c r="G139" s="57"/>
      <c r="H139" s="56">
        <v>2</v>
      </c>
      <c r="I139" s="56">
        <v>36</v>
      </c>
      <c r="J139" s="56">
        <v>2</v>
      </c>
    </row>
    <row r="140" spans="1:10" ht="12.75">
      <c r="A140" s="56">
        <v>13</v>
      </c>
      <c r="B140" s="56">
        <v>12</v>
      </c>
      <c r="C140" s="57"/>
      <c r="D140" s="57" t="s">
        <v>107</v>
      </c>
      <c r="E140" s="57" t="s">
        <v>16</v>
      </c>
      <c r="F140" s="58">
        <v>0</v>
      </c>
      <c r="G140" s="57"/>
      <c r="H140" s="56">
        <v>1</v>
      </c>
      <c r="I140" s="56">
        <v>38.5</v>
      </c>
      <c r="J140" s="56">
        <v>1</v>
      </c>
    </row>
    <row r="141" spans="1:10" ht="12.75">
      <c r="A141" s="56">
        <v>14</v>
      </c>
      <c r="B141" s="56">
        <v>11</v>
      </c>
      <c r="C141" s="57"/>
      <c r="D141" s="57" t="s">
        <v>108</v>
      </c>
      <c r="E141" s="57" t="s">
        <v>16</v>
      </c>
      <c r="F141" s="58">
        <v>0</v>
      </c>
      <c r="G141" s="57"/>
      <c r="H141" s="56">
        <v>1</v>
      </c>
      <c r="I141" s="56">
        <v>37.5</v>
      </c>
      <c r="J141" s="56">
        <v>3</v>
      </c>
    </row>
    <row r="142" spans="1:10" ht="15">
      <c r="A142" s="50" t="s">
        <v>30</v>
      </c>
      <c r="B142" s="51"/>
      <c r="C142" s="51"/>
      <c r="D142" s="51"/>
      <c r="E142" s="51"/>
      <c r="F142" s="51"/>
      <c r="G142" s="51"/>
      <c r="H142" s="51"/>
      <c r="I142" s="51"/>
      <c r="J142" s="51"/>
    </row>
    <row r="143" spans="1:10" ht="12.75">
      <c r="A143" s="59" t="s">
        <v>31</v>
      </c>
      <c r="B143" s="51"/>
      <c r="C143" s="51"/>
      <c r="D143" s="51"/>
      <c r="E143" s="51"/>
      <c r="F143" s="51"/>
      <c r="G143" s="51"/>
      <c r="H143" s="51"/>
      <c r="I143" s="51"/>
      <c r="J143" s="51"/>
    </row>
    <row r="144" spans="1:10" ht="12.75">
      <c r="A144" s="59" t="s">
        <v>61</v>
      </c>
      <c r="B144" s="51"/>
      <c r="C144" s="51"/>
      <c r="D144" s="51"/>
      <c r="E144" s="51"/>
      <c r="F144" s="51"/>
      <c r="G144" s="51"/>
      <c r="H144" s="51"/>
      <c r="I144" s="51"/>
      <c r="J144" s="51"/>
    </row>
    <row r="145" spans="1:10" ht="12.75">
      <c r="A145" s="60" t="s">
        <v>109</v>
      </c>
      <c r="B145" s="51"/>
      <c r="C145" s="51"/>
      <c r="D145" s="51"/>
      <c r="E145" s="51"/>
      <c r="F145" s="51"/>
      <c r="G145" s="51"/>
      <c r="H145" s="51"/>
      <c r="I145" s="51"/>
      <c r="J145" s="51"/>
    </row>
    <row r="147" spans="1:10" ht="15">
      <c r="A147" s="50" t="s">
        <v>110</v>
      </c>
      <c r="B147" s="51"/>
      <c r="C147" s="51"/>
      <c r="D147" s="51"/>
      <c r="E147" s="51"/>
      <c r="F147" s="51"/>
      <c r="G147" s="51"/>
      <c r="H147" s="51"/>
      <c r="I147" s="51"/>
      <c r="J147" s="51"/>
    </row>
    <row r="148" spans="1:10" ht="12.75">
      <c r="A148" s="52" t="s">
        <v>111</v>
      </c>
      <c r="B148" s="51"/>
      <c r="C148" s="51"/>
      <c r="D148" s="51"/>
      <c r="E148" s="51"/>
      <c r="F148" s="51"/>
      <c r="G148" s="51"/>
      <c r="H148" s="51"/>
      <c r="I148" s="51"/>
      <c r="J148" s="51"/>
    </row>
    <row r="149" spans="1:10" ht="15">
      <c r="A149" s="50" t="s">
        <v>26</v>
      </c>
      <c r="B149" s="51"/>
      <c r="C149" s="51"/>
      <c r="D149" s="51"/>
      <c r="E149" s="51"/>
      <c r="F149" s="51"/>
      <c r="G149" s="51"/>
      <c r="H149" s="51"/>
      <c r="I149" s="51"/>
      <c r="J149" s="51"/>
    </row>
    <row r="150" spans="1:10" ht="12.75">
      <c r="A150" s="53" t="s">
        <v>11</v>
      </c>
      <c r="B150" s="53" t="s">
        <v>12</v>
      </c>
      <c r="C150" s="54"/>
      <c r="D150" s="54" t="s">
        <v>13</v>
      </c>
      <c r="E150" s="54" t="s">
        <v>15</v>
      </c>
      <c r="F150" s="55" t="s">
        <v>14</v>
      </c>
      <c r="G150" s="54" t="s">
        <v>18</v>
      </c>
      <c r="H150" s="53" t="s">
        <v>19</v>
      </c>
      <c r="I150" s="53" t="s">
        <v>20</v>
      </c>
      <c r="J150" s="53" t="s">
        <v>60</v>
      </c>
    </row>
    <row r="151" spans="1:10" ht="12.75">
      <c r="A151" s="56">
        <v>1</v>
      </c>
      <c r="B151" s="56">
        <v>2</v>
      </c>
      <c r="C151" s="57" t="s">
        <v>28</v>
      </c>
      <c r="D151" s="57" t="s">
        <v>22</v>
      </c>
      <c r="E151" s="57" t="s">
        <v>16</v>
      </c>
      <c r="F151" s="58">
        <v>2157</v>
      </c>
      <c r="G151" s="57" t="s">
        <v>17</v>
      </c>
      <c r="H151" s="56">
        <v>8.5</v>
      </c>
      <c r="I151" s="56">
        <v>36.5</v>
      </c>
      <c r="J151" s="56">
        <v>33.75</v>
      </c>
    </row>
    <row r="152" spans="1:10" ht="12.75">
      <c r="A152" s="56">
        <v>2</v>
      </c>
      <c r="B152" s="56">
        <v>1</v>
      </c>
      <c r="C152" s="57" t="s">
        <v>28</v>
      </c>
      <c r="D152" s="57" t="s">
        <v>21</v>
      </c>
      <c r="E152" s="57" t="s">
        <v>16</v>
      </c>
      <c r="F152" s="58">
        <v>2223</v>
      </c>
      <c r="G152" s="57" t="s">
        <v>17</v>
      </c>
      <c r="H152" s="56">
        <v>8</v>
      </c>
      <c r="I152" s="56">
        <v>37</v>
      </c>
      <c r="J152" s="56">
        <v>28.5</v>
      </c>
    </row>
    <row r="153" spans="1:10" ht="12.75">
      <c r="A153" s="56">
        <v>3</v>
      </c>
      <c r="B153" s="56">
        <v>4</v>
      </c>
      <c r="C153" s="57"/>
      <c r="D153" s="57" t="s">
        <v>101</v>
      </c>
      <c r="E153" s="57" t="s">
        <v>16</v>
      </c>
      <c r="F153" s="58">
        <v>1749</v>
      </c>
      <c r="G153" s="57" t="s">
        <v>17</v>
      </c>
      <c r="H153" s="56">
        <v>6</v>
      </c>
      <c r="I153" s="56">
        <v>39</v>
      </c>
      <c r="J153" s="56">
        <v>18.5</v>
      </c>
    </row>
    <row r="154" spans="1:10" ht="12.75">
      <c r="A154" s="56">
        <v>4</v>
      </c>
      <c r="B154" s="56">
        <v>5</v>
      </c>
      <c r="C154" s="57"/>
      <c r="D154" s="57" t="s">
        <v>41</v>
      </c>
      <c r="E154" s="57" t="s">
        <v>16</v>
      </c>
      <c r="F154" s="58">
        <v>1595</v>
      </c>
      <c r="G154" s="57" t="s">
        <v>17</v>
      </c>
      <c r="H154" s="56">
        <v>5.5</v>
      </c>
      <c r="I154" s="56">
        <v>39.5</v>
      </c>
      <c r="J154" s="56">
        <v>17.25</v>
      </c>
    </row>
    <row r="155" spans="1:10" ht="12.75">
      <c r="A155" s="56">
        <v>5</v>
      </c>
      <c r="B155" s="56">
        <v>6</v>
      </c>
      <c r="C155" s="57"/>
      <c r="D155" s="57" t="s">
        <v>38</v>
      </c>
      <c r="E155" s="57" t="s">
        <v>16</v>
      </c>
      <c r="F155" s="58">
        <v>1572</v>
      </c>
      <c r="G155" s="57" t="s">
        <v>17</v>
      </c>
      <c r="H155" s="56">
        <v>4</v>
      </c>
      <c r="I155" s="56">
        <v>41</v>
      </c>
      <c r="J155" s="56">
        <v>12</v>
      </c>
    </row>
    <row r="156" spans="1:10" ht="12.75">
      <c r="A156" s="56">
        <v>6</v>
      </c>
      <c r="B156" s="56">
        <v>3</v>
      </c>
      <c r="C156" s="57"/>
      <c r="D156" s="57" t="s">
        <v>37</v>
      </c>
      <c r="E156" s="57" t="s">
        <v>16</v>
      </c>
      <c r="F156" s="58">
        <v>1885</v>
      </c>
      <c r="G156" s="57" t="s">
        <v>17</v>
      </c>
      <c r="H156" s="56">
        <v>4</v>
      </c>
      <c r="I156" s="56">
        <v>41</v>
      </c>
      <c r="J156" s="56">
        <v>11</v>
      </c>
    </row>
    <row r="157" spans="1:10" ht="12.75">
      <c r="A157" s="56"/>
      <c r="B157" s="56">
        <v>8</v>
      </c>
      <c r="C157" s="57"/>
      <c r="D157" s="57" t="s">
        <v>29</v>
      </c>
      <c r="E157" s="57" t="s">
        <v>16</v>
      </c>
      <c r="F157" s="58">
        <v>0</v>
      </c>
      <c r="G157" s="57"/>
      <c r="H157" s="56">
        <v>4</v>
      </c>
      <c r="I157" s="56">
        <v>41</v>
      </c>
      <c r="J157" s="56">
        <v>11</v>
      </c>
    </row>
    <row r="158" spans="1:10" ht="12.75">
      <c r="A158" s="56">
        <v>8</v>
      </c>
      <c r="B158" s="56">
        <v>10</v>
      </c>
      <c r="C158" s="57"/>
      <c r="D158" s="57" t="s">
        <v>84</v>
      </c>
      <c r="E158" s="57" t="s">
        <v>16</v>
      </c>
      <c r="F158" s="58">
        <v>0</v>
      </c>
      <c r="G158" s="57" t="s">
        <v>17</v>
      </c>
      <c r="H158" s="56">
        <v>2.5</v>
      </c>
      <c r="I158" s="56">
        <v>42.5</v>
      </c>
      <c r="J158" s="56">
        <v>6.25</v>
      </c>
    </row>
    <row r="159" spans="1:10" ht="12.75">
      <c r="A159" s="56">
        <v>9</v>
      </c>
      <c r="B159" s="56">
        <v>9</v>
      </c>
      <c r="C159" s="57"/>
      <c r="D159" s="57" t="s">
        <v>112</v>
      </c>
      <c r="E159" s="57" t="s">
        <v>16</v>
      </c>
      <c r="F159" s="58">
        <v>0</v>
      </c>
      <c r="G159" s="57"/>
      <c r="H159" s="56">
        <v>2</v>
      </c>
      <c r="I159" s="56">
        <v>43</v>
      </c>
      <c r="J159" s="56">
        <v>4.5</v>
      </c>
    </row>
    <row r="160" spans="1:10" ht="12.75">
      <c r="A160" s="56">
        <v>10</v>
      </c>
      <c r="B160" s="56">
        <v>7</v>
      </c>
      <c r="C160" s="57"/>
      <c r="D160" s="57" t="s">
        <v>113</v>
      </c>
      <c r="E160" s="57" t="s">
        <v>16</v>
      </c>
      <c r="F160" s="58">
        <v>1414</v>
      </c>
      <c r="G160" s="57" t="s">
        <v>114</v>
      </c>
      <c r="H160" s="56">
        <v>0.5</v>
      </c>
      <c r="I160" s="56">
        <v>44.5</v>
      </c>
      <c r="J160" s="56">
        <v>1.25</v>
      </c>
    </row>
    <row r="161" spans="1:10" ht="15">
      <c r="A161" s="50" t="s">
        <v>30</v>
      </c>
      <c r="B161" s="51"/>
      <c r="C161" s="51"/>
      <c r="D161" s="51"/>
      <c r="E161" s="51"/>
      <c r="F161" s="51"/>
      <c r="G161" s="51"/>
      <c r="H161" s="51"/>
      <c r="I161" s="51"/>
      <c r="J161" s="51"/>
    </row>
    <row r="162" spans="1:10" ht="12.75">
      <c r="A162" s="59" t="s">
        <v>31</v>
      </c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1:10" ht="12.75">
      <c r="A163" s="59" t="s">
        <v>61</v>
      </c>
      <c r="B163" s="51"/>
      <c r="C163" s="51"/>
      <c r="D163" s="51"/>
      <c r="E163" s="51"/>
      <c r="F163" s="51"/>
      <c r="G163" s="51"/>
      <c r="H163" s="51"/>
      <c r="I163" s="51"/>
      <c r="J163" s="51"/>
    </row>
    <row r="164" spans="1:10" ht="12.75">
      <c r="A164" s="60" t="s">
        <v>115</v>
      </c>
      <c r="B164" s="51"/>
      <c r="C164" s="51"/>
      <c r="D164" s="51"/>
      <c r="E164" s="51"/>
      <c r="F164" s="51"/>
      <c r="G164" s="51"/>
      <c r="H164" s="51"/>
      <c r="I164" s="51"/>
      <c r="J164" s="51"/>
    </row>
    <row r="166" spans="1:10" ht="15">
      <c r="A166" s="50" t="s">
        <v>116</v>
      </c>
      <c r="B166" s="51"/>
      <c r="C166" s="51"/>
      <c r="D166" s="51"/>
      <c r="E166" s="51"/>
      <c r="F166" s="51"/>
      <c r="G166" s="51"/>
      <c r="H166" s="51"/>
      <c r="I166" s="51"/>
      <c r="J166" s="51"/>
    </row>
    <row r="167" spans="1:10" ht="12.75">
      <c r="A167" s="52" t="s">
        <v>117</v>
      </c>
      <c r="B167" s="51"/>
      <c r="C167" s="51"/>
      <c r="D167" s="51"/>
      <c r="E167" s="51"/>
      <c r="F167" s="51"/>
      <c r="G167" s="51"/>
      <c r="H167" s="51"/>
      <c r="I167" s="51"/>
      <c r="J167" s="51"/>
    </row>
    <row r="168" spans="1:10" ht="15">
      <c r="A168" s="50" t="s">
        <v>118</v>
      </c>
      <c r="B168" s="51"/>
      <c r="C168" s="51"/>
      <c r="D168" s="51"/>
      <c r="E168" s="51"/>
      <c r="F168" s="51"/>
      <c r="G168" s="51"/>
      <c r="H168" s="51"/>
      <c r="I168" s="51"/>
      <c r="J168" s="51"/>
    </row>
    <row r="169" spans="1:9" ht="12.75">
      <c r="A169" s="53" t="s">
        <v>11</v>
      </c>
      <c r="B169" s="53" t="s">
        <v>12</v>
      </c>
      <c r="C169" s="54"/>
      <c r="D169" s="54" t="s">
        <v>13</v>
      </c>
      <c r="E169" s="54" t="s">
        <v>15</v>
      </c>
      <c r="F169" s="55" t="s">
        <v>14</v>
      </c>
      <c r="G169" s="54" t="s">
        <v>18</v>
      </c>
      <c r="H169" s="53" t="s">
        <v>19</v>
      </c>
      <c r="I169" s="53" t="s">
        <v>60</v>
      </c>
    </row>
    <row r="170" spans="1:9" ht="12.75">
      <c r="A170" s="56">
        <v>1</v>
      </c>
      <c r="B170" s="56">
        <v>2</v>
      </c>
      <c r="C170" s="57" t="s">
        <v>28</v>
      </c>
      <c r="D170" s="57" t="s">
        <v>22</v>
      </c>
      <c r="E170" s="57" t="s">
        <v>16</v>
      </c>
      <c r="F170" s="58">
        <v>2157</v>
      </c>
      <c r="G170" s="57" t="s">
        <v>17</v>
      </c>
      <c r="H170" s="56">
        <v>7.5</v>
      </c>
      <c r="I170" s="56">
        <v>22.25</v>
      </c>
    </row>
    <row r="171" spans="1:9" ht="12.75">
      <c r="A171" s="56">
        <v>2</v>
      </c>
      <c r="B171" s="56">
        <v>1</v>
      </c>
      <c r="C171" s="57" t="s">
        <v>28</v>
      </c>
      <c r="D171" s="57" t="s">
        <v>21</v>
      </c>
      <c r="E171" s="57" t="s">
        <v>16</v>
      </c>
      <c r="F171" s="58">
        <v>2223</v>
      </c>
      <c r="G171" s="57" t="s">
        <v>17</v>
      </c>
      <c r="H171" s="56">
        <v>5.5</v>
      </c>
      <c r="I171" s="56">
        <v>13.75</v>
      </c>
    </row>
    <row r="172" spans="1:9" ht="12.75">
      <c r="A172" s="56">
        <v>3</v>
      </c>
      <c r="B172" s="56">
        <v>3</v>
      </c>
      <c r="C172" s="57"/>
      <c r="D172" s="57" t="s">
        <v>41</v>
      </c>
      <c r="E172" s="57" t="s">
        <v>16</v>
      </c>
      <c r="F172" s="58">
        <v>1595</v>
      </c>
      <c r="G172" s="57" t="s">
        <v>17</v>
      </c>
      <c r="H172" s="56">
        <v>4</v>
      </c>
      <c r="I172" s="56">
        <v>9.5</v>
      </c>
    </row>
    <row r="173" spans="1:9" ht="12.75">
      <c r="A173" s="56">
        <v>4</v>
      </c>
      <c r="B173" s="56">
        <v>4</v>
      </c>
      <c r="C173" s="57"/>
      <c r="D173" s="57" t="s">
        <v>38</v>
      </c>
      <c r="E173" s="57" t="s">
        <v>16</v>
      </c>
      <c r="F173" s="58">
        <v>1572</v>
      </c>
      <c r="G173" s="57" t="s">
        <v>17</v>
      </c>
      <c r="H173" s="56">
        <v>2</v>
      </c>
      <c r="I173" s="56">
        <v>5</v>
      </c>
    </row>
    <row r="174" spans="1:9" ht="12.75">
      <c r="A174" s="56">
        <v>5</v>
      </c>
      <c r="B174" s="56">
        <v>5</v>
      </c>
      <c r="C174" s="57"/>
      <c r="D174" s="57" t="s">
        <v>29</v>
      </c>
      <c r="E174" s="57" t="s">
        <v>16</v>
      </c>
      <c r="F174" s="58">
        <v>0</v>
      </c>
      <c r="G174" s="57"/>
      <c r="H174" s="56">
        <v>1</v>
      </c>
      <c r="I174" s="56">
        <v>2</v>
      </c>
    </row>
    <row r="175" spans="1:10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</row>
    <row r="176" spans="1:10" ht="15">
      <c r="A176" s="50" t="s">
        <v>30</v>
      </c>
      <c r="B176" s="51"/>
      <c r="C176" s="51"/>
      <c r="D176" s="51"/>
      <c r="E176" s="51"/>
      <c r="F176" s="51"/>
      <c r="G176" s="51"/>
      <c r="H176" s="51"/>
      <c r="I176" s="51"/>
      <c r="J176" s="51"/>
    </row>
    <row r="177" spans="1:10" ht="12.75">
      <c r="A177" s="59" t="s">
        <v>31</v>
      </c>
      <c r="B177" s="51"/>
      <c r="C177" s="51"/>
      <c r="D177" s="51"/>
      <c r="E177" s="51"/>
      <c r="F177" s="51"/>
      <c r="G177" s="51"/>
      <c r="H177" s="51"/>
      <c r="I177" s="51"/>
      <c r="J177" s="51"/>
    </row>
    <row r="178" spans="1:10" ht="12.75">
      <c r="A178" s="59" t="s">
        <v>61</v>
      </c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1:10" ht="12.75">
      <c r="A179" s="60" t="s">
        <v>119</v>
      </c>
      <c r="B179" s="51"/>
      <c r="C179" s="51"/>
      <c r="D179" s="51"/>
      <c r="E179" s="51"/>
      <c r="F179" s="51"/>
      <c r="G179" s="51"/>
      <c r="H179" s="51"/>
      <c r="I179" s="51"/>
      <c r="J179" s="51"/>
    </row>
    <row r="181" spans="1:10" ht="15">
      <c r="A181" s="50" t="s">
        <v>120</v>
      </c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ht="12.75">
      <c r="A182" s="52" t="s">
        <v>121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15">
      <c r="A183" s="50" t="s">
        <v>26</v>
      </c>
      <c r="B183" s="51"/>
      <c r="C183" s="51"/>
      <c r="D183" s="51"/>
      <c r="E183" s="51"/>
      <c r="F183" s="51"/>
      <c r="G183" s="51"/>
      <c r="H183" s="51"/>
      <c r="I183" s="51"/>
      <c r="J183" s="51"/>
    </row>
    <row r="184" spans="1:10" ht="12.75">
      <c r="A184" s="53" t="s">
        <v>11</v>
      </c>
      <c r="B184" s="53" t="s">
        <v>12</v>
      </c>
      <c r="C184" s="54"/>
      <c r="D184" s="54" t="s">
        <v>13</v>
      </c>
      <c r="E184" s="54" t="s">
        <v>15</v>
      </c>
      <c r="F184" s="55" t="s">
        <v>14</v>
      </c>
      <c r="G184" s="54" t="s">
        <v>18</v>
      </c>
      <c r="H184" s="53" t="s">
        <v>19</v>
      </c>
      <c r="I184" s="53" t="s">
        <v>20</v>
      </c>
      <c r="J184" s="53" t="s">
        <v>60</v>
      </c>
    </row>
    <row r="185" spans="1:10" ht="12.75">
      <c r="A185" s="56">
        <v>1</v>
      </c>
      <c r="B185" s="56">
        <v>2</v>
      </c>
      <c r="C185" s="57" t="s">
        <v>28</v>
      </c>
      <c r="D185" s="57" t="s">
        <v>22</v>
      </c>
      <c r="E185" s="57" t="s">
        <v>16</v>
      </c>
      <c r="F185" s="58">
        <v>2157</v>
      </c>
      <c r="G185" s="57" t="s">
        <v>17</v>
      </c>
      <c r="H185" s="56">
        <v>9</v>
      </c>
      <c r="I185" s="56">
        <v>43</v>
      </c>
      <c r="J185" s="56">
        <v>43</v>
      </c>
    </row>
    <row r="186" spans="1:10" ht="12.75">
      <c r="A186" s="56">
        <v>2</v>
      </c>
      <c r="B186" s="56">
        <v>1</v>
      </c>
      <c r="C186" s="57" t="s">
        <v>28</v>
      </c>
      <c r="D186" s="57" t="s">
        <v>21</v>
      </c>
      <c r="E186" s="57" t="s">
        <v>16</v>
      </c>
      <c r="F186" s="58">
        <v>2223</v>
      </c>
      <c r="G186" s="57" t="s">
        <v>17</v>
      </c>
      <c r="H186" s="56">
        <v>7.5</v>
      </c>
      <c r="I186" s="56">
        <v>39.5</v>
      </c>
      <c r="J186" s="56">
        <v>27.25</v>
      </c>
    </row>
    <row r="187" spans="1:10" ht="12.75">
      <c r="A187" s="56">
        <v>3</v>
      </c>
      <c r="B187" s="56">
        <v>6</v>
      </c>
      <c r="C187" s="57"/>
      <c r="D187" s="57" t="s">
        <v>38</v>
      </c>
      <c r="E187" s="57" t="s">
        <v>16</v>
      </c>
      <c r="F187" s="58">
        <v>1572</v>
      </c>
      <c r="G187" s="57" t="s">
        <v>17</v>
      </c>
      <c r="H187" s="56">
        <v>6.5</v>
      </c>
      <c r="I187" s="56">
        <v>44.5</v>
      </c>
      <c r="J187" s="56">
        <v>27.25</v>
      </c>
    </row>
    <row r="188" spans="1:10" ht="12.75">
      <c r="A188" s="56">
        <v>4</v>
      </c>
      <c r="B188" s="56">
        <v>5</v>
      </c>
      <c r="C188" s="57"/>
      <c r="D188" s="57" t="s">
        <v>41</v>
      </c>
      <c r="E188" s="57" t="s">
        <v>16</v>
      </c>
      <c r="F188" s="58">
        <v>1595</v>
      </c>
      <c r="G188" s="57" t="s">
        <v>17</v>
      </c>
      <c r="H188" s="56">
        <v>5.5</v>
      </c>
      <c r="I188" s="56">
        <v>42.5</v>
      </c>
      <c r="J188" s="56">
        <v>20.75</v>
      </c>
    </row>
    <row r="189" spans="1:10" ht="12.75">
      <c r="A189" s="56">
        <v>5</v>
      </c>
      <c r="B189" s="56">
        <v>4</v>
      </c>
      <c r="C189" s="57"/>
      <c r="D189" s="57" t="s">
        <v>122</v>
      </c>
      <c r="E189" s="57" t="s">
        <v>123</v>
      </c>
      <c r="F189" s="58">
        <v>1516</v>
      </c>
      <c r="G189" s="57"/>
      <c r="H189" s="56">
        <v>5</v>
      </c>
      <c r="I189" s="56">
        <v>41</v>
      </c>
      <c r="J189" s="56">
        <v>12.5</v>
      </c>
    </row>
    <row r="190" spans="1:10" ht="12.75">
      <c r="A190" s="56">
        <v>6</v>
      </c>
      <c r="B190" s="56">
        <v>12</v>
      </c>
      <c r="C190" s="57"/>
      <c r="D190" s="57" t="s">
        <v>124</v>
      </c>
      <c r="E190" s="57" t="s">
        <v>16</v>
      </c>
      <c r="F190" s="58">
        <v>0</v>
      </c>
      <c r="G190" s="57" t="s">
        <v>17</v>
      </c>
      <c r="H190" s="56">
        <v>5</v>
      </c>
      <c r="I190" s="56">
        <v>40.5</v>
      </c>
      <c r="J190" s="56">
        <v>12</v>
      </c>
    </row>
    <row r="191" spans="1:10" ht="12.75">
      <c r="A191" s="56">
        <v>7</v>
      </c>
      <c r="B191" s="56">
        <v>3</v>
      </c>
      <c r="C191" s="57"/>
      <c r="D191" s="57" t="s">
        <v>125</v>
      </c>
      <c r="E191" s="57" t="s">
        <v>16</v>
      </c>
      <c r="F191" s="58">
        <v>1810</v>
      </c>
      <c r="G191" s="57" t="s">
        <v>17</v>
      </c>
      <c r="H191" s="56">
        <v>5</v>
      </c>
      <c r="I191" s="56">
        <v>36</v>
      </c>
      <c r="J191" s="56">
        <v>10.5</v>
      </c>
    </row>
    <row r="192" spans="1:10" ht="12.75">
      <c r="A192" s="56">
        <v>8</v>
      </c>
      <c r="B192" s="56">
        <v>7</v>
      </c>
      <c r="C192" s="57"/>
      <c r="D192" s="57" t="s">
        <v>25</v>
      </c>
      <c r="E192" s="57" t="s">
        <v>16</v>
      </c>
      <c r="F192" s="58">
        <v>1443</v>
      </c>
      <c r="G192" s="57" t="s">
        <v>17</v>
      </c>
      <c r="H192" s="56">
        <v>3.5</v>
      </c>
      <c r="I192" s="56">
        <v>42.5</v>
      </c>
      <c r="J192" s="56">
        <v>7.25</v>
      </c>
    </row>
    <row r="193" spans="1:10" ht="12.75">
      <c r="A193" s="56">
        <v>9</v>
      </c>
      <c r="B193" s="56">
        <v>9</v>
      </c>
      <c r="C193" s="57"/>
      <c r="D193" s="57" t="s">
        <v>29</v>
      </c>
      <c r="E193" s="57" t="s">
        <v>16</v>
      </c>
      <c r="F193" s="58">
        <v>0</v>
      </c>
      <c r="G193" s="57"/>
      <c r="H193" s="56">
        <v>3</v>
      </c>
      <c r="I193" s="56">
        <v>42.5</v>
      </c>
      <c r="J193" s="56">
        <v>4</v>
      </c>
    </row>
    <row r="194" spans="1:10" ht="12.75">
      <c r="A194" s="56">
        <v>10</v>
      </c>
      <c r="B194" s="56">
        <v>8</v>
      </c>
      <c r="C194" s="57"/>
      <c r="D194" s="57" t="s">
        <v>24</v>
      </c>
      <c r="E194" s="57" t="s">
        <v>16</v>
      </c>
      <c r="F194" s="58">
        <v>1435</v>
      </c>
      <c r="G194" s="57" t="s">
        <v>17</v>
      </c>
      <c r="H194" s="56">
        <v>2</v>
      </c>
      <c r="I194" s="56">
        <v>38</v>
      </c>
      <c r="J194" s="56">
        <v>6.5</v>
      </c>
    </row>
    <row r="195" spans="1:10" ht="12.75">
      <c r="A195" s="56">
        <v>11</v>
      </c>
      <c r="B195" s="56">
        <v>10</v>
      </c>
      <c r="C195" s="57"/>
      <c r="D195" s="57" t="s">
        <v>112</v>
      </c>
      <c r="E195" s="57" t="s">
        <v>16</v>
      </c>
      <c r="F195" s="58">
        <v>0</v>
      </c>
      <c r="G195" s="57" t="s">
        <v>126</v>
      </c>
      <c r="H195" s="56">
        <v>1</v>
      </c>
      <c r="I195" s="56">
        <v>38.5</v>
      </c>
      <c r="J195" s="56">
        <v>2</v>
      </c>
    </row>
    <row r="196" spans="1:10" ht="12.75">
      <c r="A196" s="56">
        <v>12</v>
      </c>
      <c r="B196" s="56">
        <v>11</v>
      </c>
      <c r="C196" s="57"/>
      <c r="D196" s="57" t="s">
        <v>127</v>
      </c>
      <c r="E196" s="57" t="s">
        <v>128</v>
      </c>
      <c r="F196" s="58">
        <v>0</v>
      </c>
      <c r="G196" s="57"/>
      <c r="H196" s="56">
        <v>1</v>
      </c>
      <c r="I196" s="56">
        <v>37.5</v>
      </c>
      <c r="J196" s="56">
        <v>1</v>
      </c>
    </row>
    <row r="197" spans="1:10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</row>
    <row r="198" spans="1:10" ht="15">
      <c r="A198" s="50" t="s">
        <v>30</v>
      </c>
      <c r="B198" s="51"/>
      <c r="C198" s="51"/>
      <c r="D198" s="51"/>
      <c r="E198" s="51"/>
      <c r="F198" s="51"/>
      <c r="G198" s="51"/>
      <c r="H198" s="51"/>
      <c r="I198" s="51"/>
      <c r="J198" s="51"/>
    </row>
    <row r="199" spans="1:10" ht="12.75">
      <c r="A199" s="59" t="s">
        <v>31</v>
      </c>
      <c r="B199" s="51"/>
      <c r="C199" s="51"/>
      <c r="D199" s="51"/>
      <c r="E199" s="51"/>
      <c r="F199" s="51"/>
      <c r="G199" s="51"/>
      <c r="H199" s="51"/>
      <c r="I199" s="51"/>
      <c r="J199" s="51"/>
    </row>
    <row r="200" spans="1:10" ht="12.75">
      <c r="A200" s="59" t="s">
        <v>61</v>
      </c>
      <c r="B200" s="51"/>
      <c r="C200" s="51"/>
      <c r="D200" s="51"/>
      <c r="E200" s="51"/>
      <c r="F200" s="51"/>
      <c r="G200" s="51"/>
      <c r="H200" s="51"/>
      <c r="I200" s="51"/>
      <c r="J200" s="51"/>
    </row>
    <row r="201" spans="1:10" ht="12.75">
      <c r="A201" s="60" t="s">
        <v>129</v>
      </c>
      <c r="B201" s="51"/>
      <c r="C201" s="51"/>
      <c r="D201" s="51"/>
      <c r="E201" s="51"/>
      <c r="F201" s="51"/>
      <c r="G201" s="51"/>
      <c r="H201" s="51"/>
      <c r="I201" s="51"/>
      <c r="J201" s="51"/>
    </row>
    <row r="203" spans="1:10" ht="15">
      <c r="A203" s="50" t="s">
        <v>134</v>
      </c>
      <c r="B203" s="51"/>
      <c r="C203" s="51"/>
      <c r="D203" s="51"/>
      <c r="E203" s="51"/>
      <c r="F203" s="51"/>
      <c r="G203" s="51"/>
      <c r="H203" s="51"/>
      <c r="I203" s="51"/>
      <c r="J203" s="51"/>
    </row>
    <row r="204" spans="1:10" ht="12.75">
      <c r="A204" s="52" t="s">
        <v>135</v>
      </c>
      <c r="B204" s="51"/>
      <c r="C204" s="51"/>
      <c r="D204" s="51"/>
      <c r="E204" s="51"/>
      <c r="F204" s="51"/>
      <c r="G204" s="51"/>
      <c r="H204" s="51"/>
      <c r="I204" s="51"/>
      <c r="J204" s="51"/>
    </row>
    <row r="205" spans="1:10" ht="15">
      <c r="A205" s="50" t="s">
        <v>26</v>
      </c>
      <c r="B205" s="51"/>
      <c r="C205" s="51"/>
      <c r="D205" s="51"/>
      <c r="E205" s="51"/>
      <c r="F205" s="51"/>
      <c r="G205" s="51"/>
      <c r="H205" s="51"/>
      <c r="I205" s="51"/>
      <c r="J205" s="51"/>
    </row>
    <row r="206" spans="1:10" ht="12.75">
      <c r="A206" s="53" t="s">
        <v>11</v>
      </c>
      <c r="B206" s="53" t="s">
        <v>12</v>
      </c>
      <c r="C206" s="54"/>
      <c r="D206" s="54" t="s">
        <v>13</v>
      </c>
      <c r="E206" s="54" t="s">
        <v>15</v>
      </c>
      <c r="F206" s="55" t="s">
        <v>14</v>
      </c>
      <c r="G206" s="54" t="s">
        <v>18</v>
      </c>
      <c r="H206" s="53" t="s">
        <v>19</v>
      </c>
      <c r="I206" s="53" t="s">
        <v>20</v>
      </c>
      <c r="J206" s="53" t="s">
        <v>60</v>
      </c>
    </row>
    <row r="207" spans="1:10" ht="12.75">
      <c r="A207" s="56">
        <v>1</v>
      </c>
      <c r="B207" s="56">
        <v>1</v>
      </c>
      <c r="C207" s="57" t="s">
        <v>28</v>
      </c>
      <c r="D207" s="57" t="s">
        <v>21</v>
      </c>
      <c r="E207" s="57" t="s">
        <v>16</v>
      </c>
      <c r="F207" s="58">
        <v>2223</v>
      </c>
      <c r="G207" s="57" t="s">
        <v>17</v>
      </c>
      <c r="H207" s="56">
        <v>8</v>
      </c>
      <c r="I207" s="56">
        <v>45.5</v>
      </c>
      <c r="J207" s="56">
        <v>39</v>
      </c>
    </row>
    <row r="208" spans="1:10" ht="12.75">
      <c r="A208" s="56">
        <v>2</v>
      </c>
      <c r="B208" s="56">
        <v>2</v>
      </c>
      <c r="C208" s="57" t="s">
        <v>28</v>
      </c>
      <c r="D208" s="57" t="s">
        <v>22</v>
      </c>
      <c r="E208" s="57" t="s">
        <v>16</v>
      </c>
      <c r="F208" s="58">
        <v>2157</v>
      </c>
      <c r="G208" s="57" t="s">
        <v>17</v>
      </c>
      <c r="H208" s="56">
        <v>8</v>
      </c>
      <c r="I208" s="56">
        <v>44</v>
      </c>
      <c r="J208" s="56">
        <v>39.5</v>
      </c>
    </row>
    <row r="209" spans="1:10" ht="12.75">
      <c r="A209" s="56">
        <v>3</v>
      </c>
      <c r="B209" s="56">
        <v>4</v>
      </c>
      <c r="C209" s="57"/>
      <c r="D209" s="57" t="s">
        <v>23</v>
      </c>
      <c r="E209" s="57" t="s">
        <v>16</v>
      </c>
      <c r="F209" s="58">
        <v>1860</v>
      </c>
      <c r="G209" s="57" t="s">
        <v>17</v>
      </c>
      <c r="H209" s="56">
        <v>7</v>
      </c>
      <c r="I209" s="56">
        <v>42.5</v>
      </c>
      <c r="J209" s="56">
        <v>27.5</v>
      </c>
    </row>
    <row r="210" spans="1:10" ht="12.75">
      <c r="A210" s="56">
        <v>4</v>
      </c>
      <c r="B210" s="56">
        <v>3</v>
      </c>
      <c r="C210" s="57"/>
      <c r="D210" s="57" t="s">
        <v>130</v>
      </c>
      <c r="E210" s="57" t="s">
        <v>16</v>
      </c>
      <c r="F210" s="58">
        <v>2079</v>
      </c>
      <c r="G210" s="57" t="s">
        <v>17</v>
      </c>
      <c r="H210" s="56">
        <v>6</v>
      </c>
      <c r="I210" s="56">
        <v>45.5</v>
      </c>
      <c r="J210" s="56">
        <v>28</v>
      </c>
    </row>
    <row r="211" spans="1:10" ht="12.75">
      <c r="A211" s="56">
        <v>5</v>
      </c>
      <c r="B211" s="56">
        <v>5</v>
      </c>
      <c r="C211" s="57"/>
      <c r="D211" s="57" t="s">
        <v>125</v>
      </c>
      <c r="E211" s="57" t="s">
        <v>16</v>
      </c>
      <c r="F211" s="58">
        <v>1810</v>
      </c>
      <c r="G211" s="57" t="s">
        <v>17</v>
      </c>
      <c r="H211" s="56">
        <v>5</v>
      </c>
      <c r="I211" s="56">
        <v>49</v>
      </c>
      <c r="J211" s="56">
        <v>21.5</v>
      </c>
    </row>
    <row r="212" spans="1:10" ht="12.75">
      <c r="A212" s="56">
        <v>6</v>
      </c>
      <c r="B212" s="56">
        <v>12</v>
      </c>
      <c r="C212" s="57"/>
      <c r="D212" s="57" t="s">
        <v>29</v>
      </c>
      <c r="E212" s="57" t="s">
        <v>16</v>
      </c>
      <c r="F212" s="58">
        <v>0</v>
      </c>
      <c r="G212" s="57"/>
      <c r="H212" s="56">
        <v>5</v>
      </c>
      <c r="I212" s="56">
        <v>41.5</v>
      </c>
      <c r="J212" s="56">
        <v>18.5</v>
      </c>
    </row>
    <row r="213" spans="1:10" ht="12.75">
      <c r="A213" s="56">
        <v>7</v>
      </c>
      <c r="B213" s="56">
        <v>9</v>
      </c>
      <c r="C213" s="57"/>
      <c r="D213" s="57" t="s">
        <v>38</v>
      </c>
      <c r="E213" s="57" t="s">
        <v>16</v>
      </c>
      <c r="F213" s="58">
        <v>1572</v>
      </c>
      <c r="G213" s="57" t="s">
        <v>17</v>
      </c>
      <c r="H213" s="56">
        <v>4.5</v>
      </c>
      <c r="I213" s="56">
        <v>38.5</v>
      </c>
      <c r="J213" s="56">
        <v>15</v>
      </c>
    </row>
    <row r="214" spans="1:10" ht="12.75">
      <c r="A214" s="56">
        <v>8</v>
      </c>
      <c r="B214" s="56">
        <v>8</v>
      </c>
      <c r="C214" s="57"/>
      <c r="D214" s="57" t="s">
        <v>41</v>
      </c>
      <c r="E214" s="57" t="s">
        <v>16</v>
      </c>
      <c r="F214" s="58">
        <v>1595</v>
      </c>
      <c r="G214" s="57" t="s">
        <v>17</v>
      </c>
      <c r="H214" s="56">
        <v>4</v>
      </c>
      <c r="I214" s="56">
        <v>48</v>
      </c>
      <c r="J214" s="56">
        <v>16.5</v>
      </c>
    </row>
    <row r="215" spans="1:10" ht="12.75">
      <c r="A215" s="56">
        <v>9</v>
      </c>
      <c r="B215" s="56">
        <v>6</v>
      </c>
      <c r="C215" s="57"/>
      <c r="D215" s="57" t="s">
        <v>131</v>
      </c>
      <c r="E215" s="57" t="s">
        <v>16</v>
      </c>
      <c r="F215" s="58">
        <v>1778</v>
      </c>
      <c r="G215" s="57" t="s">
        <v>17</v>
      </c>
      <c r="H215" s="56">
        <v>4</v>
      </c>
      <c r="I215" s="56">
        <v>44.5</v>
      </c>
      <c r="J215" s="56">
        <v>15</v>
      </c>
    </row>
    <row r="216" spans="1:10" ht="12.75">
      <c r="A216" s="56">
        <v>10</v>
      </c>
      <c r="B216" s="56">
        <v>14</v>
      </c>
      <c r="C216" s="57"/>
      <c r="D216" s="57" t="s">
        <v>127</v>
      </c>
      <c r="E216" s="57" t="s">
        <v>128</v>
      </c>
      <c r="F216" s="58">
        <v>0</v>
      </c>
      <c r="G216" s="57"/>
      <c r="H216" s="56">
        <v>4</v>
      </c>
      <c r="I216" s="56">
        <v>29.5</v>
      </c>
      <c r="J216" s="56">
        <v>12.5</v>
      </c>
    </row>
    <row r="217" spans="1:10" ht="12.75">
      <c r="A217" s="56">
        <v>11</v>
      </c>
      <c r="B217" s="56">
        <v>7</v>
      </c>
      <c r="C217" s="57"/>
      <c r="D217" s="57" t="s">
        <v>122</v>
      </c>
      <c r="E217" s="57" t="s">
        <v>123</v>
      </c>
      <c r="F217" s="58">
        <v>1620</v>
      </c>
      <c r="G217" s="57"/>
      <c r="H217" s="56">
        <v>3.5</v>
      </c>
      <c r="I217" s="56">
        <v>45.5</v>
      </c>
      <c r="J217" s="56">
        <v>11.5</v>
      </c>
    </row>
    <row r="218" spans="1:10" ht="12.75">
      <c r="A218" s="56">
        <v>12</v>
      </c>
      <c r="B218" s="56">
        <v>10</v>
      </c>
      <c r="C218" s="57"/>
      <c r="D218" s="57" t="s">
        <v>77</v>
      </c>
      <c r="E218" s="57" t="s">
        <v>16</v>
      </c>
      <c r="F218" s="58">
        <v>1291</v>
      </c>
      <c r="G218" s="57" t="s">
        <v>17</v>
      </c>
      <c r="H218" s="56">
        <v>3</v>
      </c>
      <c r="I218" s="56">
        <v>39.5</v>
      </c>
      <c r="J218" s="56">
        <v>9.5</v>
      </c>
    </row>
    <row r="219" spans="1:10" ht="12.75">
      <c r="A219" s="56">
        <v>13</v>
      </c>
      <c r="B219" s="56">
        <v>13</v>
      </c>
      <c r="C219" s="57"/>
      <c r="D219" s="57" t="s">
        <v>112</v>
      </c>
      <c r="E219" s="57" t="s">
        <v>16</v>
      </c>
      <c r="F219" s="58">
        <v>0</v>
      </c>
      <c r="G219" s="57" t="s">
        <v>126</v>
      </c>
      <c r="H219" s="56">
        <v>3</v>
      </c>
      <c r="I219" s="56">
        <v>33.5</v>
      </c>
      <c r="J219" s="56">
        <v>11.5</v>
      </c>
    </row>
    <row r="220" spans="1:10" ht="12.75">
      <c r="A220" s="56">
        <v>14</v>
      </c>
      <c r="B220" s="56">
        <v>15</v>
      </c>
      <c r="C220" s="57"/>
      <c r="D220" s="57" t="s">
        <v>132</v>
      </c>
      <c r="E220" s="57" t="s">
        <v>16</v>
      </c>
      <c r="F220" s="58">
        <v>0</v>
      </c>
      <c r="G220" s="57"/>
      <c r="H220" s="56">
        <v>3</v>
      </c>
      <c r="I220" s="56">
        <v>33</v>
      </c>
      <c r="J220" s="56">
        <v>9.5</v>
      </c>
    </row>
    <row r="221" spans="1:10" ht="12.75">
      <c r="A221" s="56">
        <v>15</v>
      </c>
      <c r="B221" s="56">
        <v>11</v>
      </c>
      <c r="C221" s="57"/>
      <c r="D221" s="57" t="s">
        <v>133</v>
      </c>
      <c r="E221" s="57" t="s">
        <v>16</v>
      </c>
      <c r="F221" s="58">
        <v>0</v>
      </c>
      <c r="G221" s="57"/>
      <c r="H221" s="56">
        <v>2</v>
      </c>
      <c r="I221" s="56">
        <v>31</v>
      </c>
      <c r="J221" s="56">
        <v>7.5</v>
      </c>
    </row>
    <row r="222" spans="1:10" ht="15">
      <c r="A222" s="50" t="s">
        <v>30</v>
      </c>
      <c r="B222" s="51"/>
      <c r="C222" s="51"/>
      <c r="D222" s="51"/>
      <c r="E222" s="51"/>
      <c r="F222" s="51"/>
      <c r="G222" s="51"/>
      <c r="H222" s="51"/>
      <c r="I222" s="51"/>
      <c r="J222" s="51"/>
    </row>
    <row r="223" spans="1:10" ht="12.75">
      <c r="A223" s="59" t="s">
        <v>31</v>
      </c>
      <c r="B223" s="51"/>
      <c r="C223" s="51"/>
      <c r="D223" s="51"/>
      <c r="E223" s="51"/>
      <c r="F223" s="51"/>
      <c r="G223" s="51"/>
      <c r="H223" s="51"/>
      <c r="I223" s="51"/>
      <c r="J223" s="51"/>
    </row>
    <row r="224" spans="1:10" ht="12.75">
      <c r="A224" s="59" t="s">
        <v>61</v>
      </c>
      <c r="B224" s="51"/>
      <c r="C224" s="51"/>
      <c r="D224" s="51"/>
      <c r="E224" s="51"/>
      <c r="F224" s="51"/>
      <c r="G224" s="51"/>
      <c r="H224" s="51"/>
      <c r="I224" s="51"/>
      <c r="J224" s="51"/>
    </row>
    <row r="225" spans="1:10" ht="12.75">
      <c r="A225" s="60" t="s">
        <v>136</v>
      </c>
      <c r="B225" s="51"/>
      <c r="C225" s="51"/>
      <c r="D225" s="51"/>
      <c r="E225" s="51"/>
      <c r="F225" s="51"/>
      <c r="G225" s="51"/>
      <c r="H225" s="51"/>
      <c r="I225" s="51"/>
      <c r="J225" s="51"/>
    </row>
    <row r="227" spans="1:10" ht="15">
      <c r="A227" s="50" t="s">
        <v>146</v>
      </c>
      <c r="B227" s="51"/>
      <c r="C227" s="51"/>
      <c r="D227" s="51"/>
      <c r="E227" s="51"/>
      <c r="F227" s="51"/>
      <c r="G227" s="51"/>
      <c r="H227" s="51"/>
      <c r="I227" s="51"/>
      <c r="J227" s="51"/>
    </row>
    <row r="228" spans="1:10" ht="12.75">
      <c r="A228" s="52" t="s">
        <v>147</v>
      </c>
      <c r="B228" s="51"/>
      <c r="C228" s="51"/>
      <c r="D228" s="51"/>
      <c r="E228" s="51"/>
      <c r="F228" s="51"/>
      <c r="G228" s="51"/>
      <c r="H228" s="51"/>
      <c r="I228" s="51"/>
      <c r="J228" s="51"/>
    </row>
    <row r="229" spans="1:10" ht="15">
      <c r="A229" s="50" t="s">
        <v>26</v>
      </c>
      <c r="B229" s="51"/>
      <c r="C229" s="51"/>
      <c r="D229" s="51"/>
      <c r="E229" s="51"/>
      <c r="F229" s="51"/>
      <c r="G229" s="51"/>
      <c r="H229" s="51"/>
      <c r="I229" s="51"/>
      <c r="J229" s="51"/>
    </row>
    <row r="230" spans="1:10" ht="12.75">
      <c r="A230" s="53" t="s">
        <v>11</v>
      </c>
      <c r="B230" s="53" t="s">
        <v>12</v>
      </c>
      <c r="C230" s="54"/>
      <c r="D230" s="54" t="s">
        <v>13</v>
      </c>
      <c r="E230" s="54" t="s">
        <v>15</v>
      </c>
      <c r="F230" s="55" t="s">
        <v>14</v>
      </c>
      <c r="G230" s="54" t="s">
        <v>18</v>
      </c>
      <c r="H230" s="53" t="s">
        <v>19</v>
      </c>
      <c r="I230" s="53" t="s">
        <v>20</v>
      </c>
      <c r="J230" s="53" t="s">
        <v>60</v>
      </c>
    </row>
    <row r="231" spans="1:10" ht="12.75">
      <c r="A231" s="56">
        <v>1</v>
      </c>
      <c r="B231" s="56">
        <v>3</v>
      </c>
      <c r="C231" s="57" t="s">
        <v>28</v>
      </c>
      <c r="D231" s="57" t="s">
        <v>137</v>
      </c>
      <c r="E231" s="57" t="s">
        <v>16</v>
      </c>
      <c r="F231" s="58">
        <v>2025</v>
      </c>
      <c r="G231" s="57" t="s">
        <v>17</v>
      </c>
      <c r="H231" s="56">
        <v>7</v>
      </c>
      <c r="I231" s="56">
        <v>43</v>
      </c>
      <c r="J231" s="56">
        <v>31</v>
      </c>
    </row>
    <row r="232" spans="1:10" ht="12.75">
      <c r="A232" s="56">
        <v>2</v>
      </c>
      <c r="B232" s="56">
        <v>1</v>
      </c>
      <c r="C232" s="57" t="s">
        <v>28</v>
      </c>
      <c r="D232" s="57" t="s">
        <v>21</v>
      </c>
      <c r="E232" s="57" t="s">
        <v>16</v>
      </c>
      <c r="F232" s="58">
        <v>2223</v>
      </c>
      <c r="G232" s="57" t="s">
        <v>17</v>
      </c>
      <c r="H232" s="56">
        <v>6.5</v>
      </c>
      <c r="I232" s="56">
        <v>45</v>
      </c>
      <c r="J232" s="56">
        <v>29</v>
      </c>
    </row>
    <row r="233" spans="1:10" ht="12.75">
      <c r="A233" s="56">
        <v>3</v>
      </c>
      <c r="B233" s="56">
        <v>7</v>
      </c>
      <c r="C233" s="57"/>
      <c r="D233" s="57" t="s">
        <v>138</v>
      </c>
      <c r="E233" s="57" t="s">
        <v>16</v>
      </c>
      <c r="F233" s="58">
        <v>1875</v>
      </c>
      <c r="G233" s="57" t="s">
        <v>139</v>
      </c>
      <c r="H233" s="56">
        <v>6.5</v>
      </c>
      <c r="I233" s="56">
        <v>43.5</v>
      </c>
      <c r="J233" s="56">
        <v>28</v>
      </c>
    </row>
    <row r="234" spans="1:10" ht="12.75">
      <c r="A234" s="56">
        <v>4</v>
      </c>
      <c r="B234" s="56">
        <v>2</v>
      </c>
      <c r="C234" s="57" t="s">
        <v>28</v>
      </c>
      <c r="D234" s="57" t="s">
        <v>22</v>
      </c>
      <c r="E234" s="57" t="s">
        <v>16</v>
      </c>
      <c r="F234" s="58">
        <v>2157</v>
      </c>
      <c r="G234" s="57" t="s">
        <v>17</v>
      </c>
      <c r="H234" s="56">
        <v>6.5</v>
      </c>
      <c r="I234" s="56">
        <v>42</v>
      </c>
      <c r="J234" s="56">
        <v>28.5</v>
      </c>
    </row>
    <row r="235" spans="1:10" ht="12.75">
      <c r="A235" s="56">
        <v>5</v>
      </c>
      <c r="B235" s="56">
        <v>8</v>
      </c>
      <c r="C235" s="57"/>
      <c r="D235" s="57" t="s">
        <v>140</v>
      </c>
      <c r="E235" s="57" t="s">
        <v>16</v>
      </c>
      <c r="F235" s="58">
        <v>1867</v>
      </c>
      <c r="G235" s="57" t="s">
        <v>17</v>
      </c>
      <c r="H235" s="56">
        <v>5.5</v>
      </c>
      <c r="I235" s="56">
        <v>38.5</v>
      </c>
      <c r="J235" s="56">
        <v>17.25</v>
      </c>
    </row>
    <row r="236" spans="1:10" ht="12.75">
      <c r="A236" s="56">
        <v>6</v>
      </c>
      <c r="B236" s="56">
        <v>9</v>
      </c>
      <c r="C236" s="57"/>
      <c r="D236" s="57" t="s">
        <v>125</v>
      </c>
      <c r="E236" s="57" t="s">
        <v>16</v>
      </c>
      <c r="F236" s="58">
        <v>1810</v>
      </c>
      <c r="G236" s="57" t="s">
        <v>17</v>
      </c>
      <c r="H236" s="56">
        <v>5</v>
      </c>
      <c r="I236" s="56">
        <v>39.5</v>
      </c>
      <c r="J236" s="56">
        <v>16</v>
      </c>
    </row>
    <row r="237" spans="1:10" ht="12.75">
      <c r="A237" s="56">
        <v>7</v>
      </c>
      <c r="B237" s="56">
        <v>5</v>
      </c>
      <c r="C237" s="57"/>
      <c r="D237" s="57" t="s">
        <v>141</v>
      </c>
      <c r="E237" s="57" t="s">
        <v>16</v>
      </c>
      <c r="F237" s="58">
        <v>1979</v>
      </c>
      <c r="G237" s="57" t="s">
        <v>139</v>
      </c>
      <c r="H237" s="56">
        <v>5</v>
      </c>
      <c r="I237" s="56">
        <v>39.5</v>
      </c>
      <c r="J237" s="56">
        <v>14.5</v>
      </c>
    </row>
    <row r="238" spans="1:10" ht="12.75">
      <c r="A238" s="56">
        <v>8</v>
      </c>
      <c r="B238" s="56">
        <v>4</v>
      </c>
      <c r="C238" s="57"/>
      <c r="D238" s="57" t="s">
        <v>142</v>
      </c>
      <c r="E238" s="57" t="s">
        <v>16</v>
      </c>
      <c r="F238" s="58">
        <v>2015</v>
      </c>
      <c r="G238" s="57" t="s">
        <v>143</v>
      </c>
      <c r="H238" s="56">
        <v>4</v>
      </c>
      <c r="I238" s="56">
        <v>40</v>
      </c>
      <c r="J238" s="56">
        <v>11</v>
      </c>
    </row>
    <row r="239" spans="1:10" ht="12.75">
      <c r="A239" s="56">
        <v>9</v>
      </c>
      <c r="B239" s="56">
        <v>6</v>
      </c>
      <c r="C239" s="57"/>
      <c r="D239" s="57" t="s">
        <v>37</v>
      </c>
      <c r="E239" s="57" t="s">
        <v>16</v>
      </c>
      <c r="F239" s="58">
        <v>1885</v>
      </c>
      <c r="G239" s="57" t="s">
        <v>17</v>
      </c>
      <c r="H239" s="56">
        <v>3.5</v>
      </c>
      <c r="I239" s="56">
        <v>37.5</v>
      </c>
      <c r="J239" s="56">
        <v>9.25</v>
      </c>
    </row>
    <row r="240" spans="1:10" ht="12.75">
      <c r="A240" s="56">
        <v>10</v>
      </c>
      <c r="B240" s="56">
        <v>10</v>
      </c>
      <c r="C240" s="57"/>
      <c r="D240" s="57" t="s">
        <v>144</v>
      </c>
      <c r="E240" s="57" t="s">
        <v>16</v>
      </c>
      <c r="F240" s="58">
        <v>1720</v>
      </c>
      <c r="G240" s="57" t="s">
        <v>145</v>
      </c>
      <c r="H240" s="56">
        <v>2</v>
      </c>
      <c r="I240" s="56">
        <v>38.5</v>
      </c>
      <c r="J240" s="56">
        <v>4</v>
      </c>
    </row>
    <row r="241" spans="1:10" ht="12.75">
      <c r="A241" s="56">
        <v>11</v>
      </c>
      <c r="B241" s="56">
        <v>12</v>
      </c>
      <c r="C241" s="57"/>
      <c r="D241" s="57" t="s">
        <v>127</v>
      </c>
      <c r="E241" s="57" t="s">
        <v>128</v>
      </c>
      <c r="F241" s="58">
        <v>0</v>
      </c>
      <c r="G241" s="57"/>
      <c r="H241" s="56">
        <v>2</v>
      </c>
      <c r="I241" s="56">
        <v>38.5</v>
      </c>
      <c r="J241" s="56">
        <v>2.5</v>
      </c>
    </row>
    <row r="242" spans="1:10" ht="12.75">
      <c r="A242" s="56">
        <v>12</v>
      </c>
      <c r="B242" s="56">
        <v>11</v>
      </c>
      <c r="C242" s="57"/>
      <c r="D242" s="57" t="s">
        <v>122</v>
      </c>
      <c r="E242" s="57" t="s">
        <v>123</v>
      </c>
      <c r="F242" s="58">
        <v>1620</v>
      </c>
      <c r="G242" s="57"/>
      <c r="H242" s="56">
        <v>0.5</v>
      </c>
      <c r="I242" s="56">
        <v>40.5</v>
      </c>
      <c r="J242" s="56">
        <v>2.5</v>
      </c>
    </row>
    <row r="243" spans="1:10" ht="15">
      <c r="A243" s="50" t="s">
        <v>30</v>
      </c>
      <c r="B243" s="51"/>
      <c r="C243" s="51"/>
      <c r="D243" s="51"/>
      <c r="E243" s="51"/>
      <c r="F243" s="51"/>
      <c r="G243" s="51"/>
      <c r="H243" s="51"/>
      <c r="I243" s="51"/>
      <c r="J243" s="51"/>
    </row>
    <row r="244" spans="1:10" ht="12.75">
      <c r="A244" s="59" t="s">
        <v>31</v>
      </c>
      <c r="B244" s="51"/>
      <c r="C244" s="51"/>
      <c r="D244" s="51"/>
      <c r="E244" s="51"/>
      <c r="F244" s="51"/>
      <c r="G244" s="51"/>
      <c r="H244" s="51"/>
      <c r="I244" s="51"/>
      <c r="J244" s="51"/>
    </row>
    <row r="245" spans="1:10" ht="12.75">
      <c r="A245" s="59" t="s">
        <v>61</v>
      </c>
      <c r="B245" s="51"/>
      <c r="C245" s="51"/>
      <c r="D245" s="51"/>
      <c r="E245" s="51"/>
      <c r="F245" s="51"/>
      <c r="G245" s="51"/>
      <c r="H245" s="51"/>
      <c r="I245" s="51"/>
      <c r="J245" s="51"/>
    </row>
    <row r="246" spans="1:10" ht="12.75">
      <c r="A246" s="60" t="s">
        <v>148</v>
      </c>
      <c r="B246" s="51"/>
      <c r="C246" s="51"/>
      <c r="D246" s="51"/>
      <c r="E246" s="51"/>
      <c r="F246" s="51"/>
      <c r="G246" s="51"/>
      <c r="H246" s="51"/>
      <c r="I246" s="51"/>
      <c r="J246" s="51"/>
    </row>
    <row r="248" spans="1:10" ht="15">
      <c r="A248" s="50" t="s">
        <v>149</v>
      </c>
      <c r="B248" s="51"/>
      <c r="C248" s="51"/>
      <c r="D248" s="51"/>
      <c r="E248" s="51"/>
      <c r="F248" s="51"/>
      <c r="G248" s="51"/>
      <c r="H248" s="51"/>
      <c r="I248" s="51"/>
      <c r="J248" s="51"/>
    </row>
    <row r="249" spans="1:10" ht="12.75">
      <c r="A249" s="52" t="s">
        <v>150</v>
      </c>
      <c r="B249" s="51"/>
      <c r="C249" s="51"/>
      <c r="D249" s="51"/>
      <c r="E249" s="51"/>
      <c r="F249" s="51"/>
      <c r="G249" s="51"/>
      <c r="H249" s="51"/>
      <c r="I249" s="51"/>
      <c r="J249" s="51"/>
    </row>
    <row r="250" spans="1:10" ht="15">
      <c r="A250" s="50" t="s">
        <v>26</v>
      </c>
      <c r="B250" s="51"/>
      <c r="C250" s="51"/>
      <c r="D250" s="51"/>
      <c r="E250" s="51"/>
      <c r="F250" s="51"/>
      <c r="G250" s="51"/>
      <c r="H250" s="51"/>
      <c r="I250" s="51"/>
      <c r="J250" s="51"/>
    </row>
    <row r="251" spans="1:10" ht="12.75">
      <c r="A251" s="53" t="s">
        <v>11</v>
      </c>
      <c r="B251" s="53" t="s">
        <v>12</v>
      </c>
      <c r="C251" s="54"/>
      <c r="D251" s="54" t="s">
        <v>13</v>
      </c>
      <c r="E251" s="54" t="s">
        <v>15</v>
      </c>
      <c r="F251" s="55" t="s">
        <v>14</v>
      </c>
      <c r="G251" s="54" t="s">
        <v>18</v>
      </c>
      <c r="H251" s="53" t="s">
        <v>19</v>
      </c>
      <c r="I251" s="53" t="s">
        <v>20</v>
      </c>
      <c r="J251" s="53" t="s">
        <v>60</v>
      </c>
    </row>
    <row r="252" spans="1:10" ht="12.75">
      <c r="A252" s="56">
        <v>1</v>
      </c>
      <c r="B252" s="56">
        <v>1</v>
      </c>
      <c r="C252" s="57" t="s">
        <v>28</v>
      </c>
      <c r="D252" s="57" t="s">
        <v>22</v>
      </c>
      <c r="E252" s="57" t="s">
        <v>16</v>
      </c>
      <c r="F252" s="58">
        <v>2157</v>
      </c>
      <c r="G252" s="57" t="s">
        <v>17</v>
      </c>
      <c r="H252" s="56">
        <v>9</v>
      </c>
      <c r="I252" s="56">
        <v>36</v>
      </c>
      <c r="J252" s="56">
        <v>36</v>
      </c>
    </row>
    <row r="253" spans="1:10" ht="12.75">
      <c r="A253" s="56">
        <v>2</v>
      </c>
      <c r="B253" s="56">
        <v>2</v>
      </c>
      <c r="C253" s="57"/>
      <c r="D253" s="57" t="s">
        <v>125</v>
      </c>
      <c r="E253" s="57" t="s">
        <v>16</v>
      </c>
      <c r="F253" s="58">
        <v>1810</v>
      </c>
      <c r="G253" s="57" t="s">
        <v>17</v>
      </c>
      <c r="H253" s="56">
        <v>7</v>
      </c>
      <c r="I253" s="56">
        <v>38</v>
      </c>
      <c r="J253" s="56">
        <v>23</v>
      </c>
    </row>
    <row r="254" spans="1:10" ht="12.75">
      <c r="A254" s="56">
        <v>3</v>
      </c>
      <c r="B254" s="56">
        <v>6</v>
      </c>
      <c r="C254" s="57"/>
      <c r="D254" s="57" t="s">
        <v>77</v>
      </c>
      <c r="E254" s="57" t="s">
        <v>16</v>
      </c>
      <c r="F254" s="58">
        <v>1291</v>
      </c>
      <c r="G254" s="57" t="s">
        <v>17</v>
      </c>
      <c r="H254" s="56">
        <v>6</v>
      </c>
      <c r="I254" s="56">
        <v>39</v>
      </c>
      <c r="J254" s="56">
        <v>20</v>
      </c>
    </row>
    <row r="255" spans="1:10" ht="12.75">
      <c r="A255" s="56">
        <v>4</v>
      </c>
      <c r="B255" s="56">
        <v>3</v>
      </c>
      <c r="C255" s="57"/>
      <c r="D255" s="57" t="s">
        <v>41</v>
      </c>
      <c r="E255" s="57" t="s">
        <v>16</v>
      </c>
      <c r="F255" s="58">
        <v>1595</v>
      </c>
      <c r="G255" s="57" t="s">
        <v>17</v>
      </c>
      <c r="H255" s="56">
        <v>5.5</v>
      </c>
      <c r="I255" s="56">
        <v>39.5</v>
      </c>
      <c r="J255" s="56">
        <v>15</v>
      </c>
    </row>
    <row r="256" spans="1:10" ht="12.75">
      <c r="A256" s="56">
        <v>5</v>
      </c>
      <c r="B256" s="56">
        <v>7</v>
      </c>
      <c r="C256" s="57"/>
      <c r="D256" s="57" t="s">
        <v>29</v>
      </c>
      <c r="E256" s="57" t="s">
        <v>16</v>
      </c>
      <c r="F256" s="58">
        <v>0</v>
      </c>
      <c r="G256" s="57"/>
      <c r="H256" s="56">
        <v>5</v>
      </c>
      <c r="I256" s="56">
        <v>40</v>
      </c>
      <c r="J256" s="56">
        <v>14</v>
      </c>
    </row>
    <row r="257" spans="1:10" ht="12.75">
      <c r="A257" s="56"/>
      <c r="B257" s="56">
        <v>9</v>
      </c>
      <c r="C257" s="57"/>
      <c r="D257" s="57" t="s">
        <v>151</v>
      </c>
      <c r="E257" s="57" t="s">
        <v>16</v>
      </c>
      <c r="F257" s="58">
        <v>0</v>
      </c>
      <c r="G257" s="57"/>
      <c r="H257" s="56">
        <v>5</v>
      </c>
      <c r="I257" s="56">
        <v>40</v>
      </c>
      <c r="J257" s="56">
        <v>14</v>
      </c>
    </row>
    <row r="258" spans="1:10" ht="12.75">
      <c r="A258" s="56">
        <v>7</v>
      </c>
      <c r="B258" s="56">
        <v>4</v>
      </c>
      <c r="C258" s="57"/>
      <c r="D258" s="57" t="s">
        <v>38</v>
      </c>
      <c r="E258" s="57" t="s">
        <v>16</v>
      </c>
      <c r="F258" s="58">
        <v>1572</v>
      </c>
      <c r="G258" s="57" t="s">
        <v>17</v>
      </c>
      <c r="H258" s="56">
        <v>4.5</v>
      </c>
      <c r="I258" s="56">
        <v>40.5</v>
      </c>
      <c r="J258" s="56">
        <v>10.5</v>
      </c>
    </row>
    <row r="259" spans="1:10" ht="12.75">
      <c r="A259" s="56">
        <v>8</v>
      </c>
      <c r="B259" s="56">
        <v>8</v>
      </c>
      <c r="C259" s="57"/>
      <c r="D259" s="57" t="s">
        <v>112</v>
      </c>
      <c r="E259" s="57" t="s">
        <v>16</v>
      </c>
      <c r="F259" s="58">
        <v>0</v>
      </c>
      <c r="G259" s="57" t="s">
        <v>126</v>
      </c>
      <c r="H259" s="56">
        <v>2</v>
      </c>
      <c r="I259" s="56">
        <v>43</v>
      </c>
      <c r="J259" s="56">
        <v>1</v>
      </c>
    </row>
    <row r="260" spans="1:10" ht="12.75">
      <c r="A260" s="56">
        <v>9</v>
      </c>
      <c r="B260" s="56">
        <v>5</v>
      </c>
      <c r="C260" s="57"/>
      <c r="D260" s="57" t="s">
        <v>78</v>
      </c>
      <c r="E260" s="57" t="s">
        <v>16</v>
      </c>
      <c r="F260" s="58">
        <v>1355</v>
      </c>
      <c r="G260" s="57" t="s">
        <v>17</v>
      </c>
      <c r="H260" s="56">
        <v>1</v>
      </c>
      <c r="I260" s="56">
        <v>44</v>
      </c>
      <c r="J260" s="56">
        <v>0</v>
      </c>
    </row>
    <row r="261" spans="1:10" ht="12.75">
      <c r="A261" s="56">
        <v>10</v>
      </c>
      <c r="B261" s="56">
        <v>10</v>
      </c>
      <c r="C261" s="57"/>
      <c r="D261" s="57" t="s">
        <v>152</v>
      </c>
      <c r="E261" s="57" t="s">
        <v>16</v>
      </c>
      <c r="F261" s="58">
        <v>0</v>
      </c>
      <c r="G261" s="57"/>
      <c r="H261" s="56">
        <v>0</v>
      </c>
      <c r="I261" s="56">
        <v>45</v>
      </c>
      <c r="J261" s="56">
        <v>0</v>
      </c>
    </row>
    <row r="262" spans="1:10" ht="15">
      <c r="A262" s="50" t="s">
        <v>30</v>
      </c>
      <c r="B262" s="51"/>
      <c r="C262" s="51"/>
      <c r="D262" s="51"/>
      <c r="E262" s="51"/>
      <c r="F262" s="51"/>
      <c r="G262" s="51"/>
      <c r="H262" s="51"/>
      <c r="I262" s="51"/>
      <c r="J262" s="51"/>
    </row>
    <row r="263" spans="1:10" ht="12.75">
      <c r="A263" s="59" t="s">
        <v>31</v>
      </c>
      <c r="B263" s="51"/>
      <c r="C263" s="51"/>
      <c r="D263" s="51"/>
      <c r="E263" s="51"/>
      <c r="F263" s="51"/>
      <c r="G263" s="51"/>
      <c r="H263" s="51"/>
      <c r="I263" s="51"/>
      <c r="J263" s="51"/>
    </row>
    <row r="264" spans="1:10" ht="12.75">
      <c r="A264" s="59" t="s">
        <v>61</v>
      </c>
      <c r="B264" s="51"/>
      <c r="C264" s="51"/>
      <c r="D264" s="51"/>
      <c r="E264" s="51"/>
      <c r="F264" s="51"/>
      <c r="G264" s="51"/>
      <c r="H264" s="51"/>
      <c r="I264" s="51"/>
      <c r="J264" s="51"/>
    </row>
    <row r="265" spans="1:10" ht="12.75">
      <c r="A265" s="60" t="s">
        <v>153</v>
      </c>
      <c r="B265" s="51"/>
      <c r="C265" s="51"/>
      <c r="D265" s="51"/>
      <c r="E265" s="51"/>
      <c r="F265" s="51"/>
      <c r="G265" s="51"/>
      <c r="H265" s="51"/>
      <c r="I265" s="51"/>
      <c r="J265" s="51"/>
    </row>
    <row r="267" spans="1:9" ht="15">
      <c r="A267" s="50" t="s">
        <v>154</v>
      </c>
      <c r="B267" s="51"/>
      <c r="C267" s="51"/>
      <c r="D267" s="51"/>
      <c r="E267" s="51"/>
      <c r="F267" s="51"/>
      <c r="G267" s="51"/>
      <c r="H267" s="51"/>
      <c r="I267" s="51"/>
    </row>
    <row r="268" spans="1:9" ht="12.75">
      <c r="A268" s="52" t="s">
        <v>155</v>
      </c>
      <c r="B268" s="51"/>
      <c r="C268" s="51"/>
      <c r="D268" s="51"/>
      <c r="E268" s="51"/>
      <c r="F268" s="51"/>
      <c r="G268" s="51"/>
      <c r="H268" s="51"/>
      <c r="I268" s="51"/>
    </row>
    <row r="269" spans="1:9" ht="15">
      <c r="A269" s="50" t="s">
        <v>118</v>
      </c>
      <c r="B269" s="51"/>
      <c r="C269" s="51"/>
      <c r="D269" s="51"/>
      <c r="E269" s="51"/>
      <c r="F269" s="51"/>
      <c r="G269" s="51"/>
      <c r="H269" s="51"/>
      <c r="I269" s="51"/>
    </row>
    <row r="270" spans="1:9" ht="12.75">
      <c r="A270" s="53" t="s">
        <v>11</v>
      </c>
      <c r="B270" s="53" t="s">
        <v>12</v>
      </c>
      <c r="C270" s="54"/>
      <c r="D270" s="54" t="s">
        <v>13</v>
      </c>
      <c r="E270" s="54" t="s">
        <v>15</v>
      </c>
      <c r="F270" s="55" t="s">
        <v>14</v>
      </c>
      <c r="G270" s="54" t="s">
        <v>18</v>
      </c>
      <c r="H270" s="53" t="s">
        <v>19</v>
      </c>
      <c r="I270" s="53" t="s">
        <v>20</v>
      </c>
    </row>
    <row r="271" spans="1:9" ht="12.75">
      <c r="A271" s="56">
        <v>1</v>
      </c>
      <c r="B271" s="56">
        <v>1</v>
      </c>
      <c r="C271" s="57"/>
      <c r="D271" s="57" t="s">
        <v>156</v>
      </c>
      <c r="E271" s="57" t="s">
        <v>16</v>
      </c>
      <c r="F271" s="58">
        <v>1966</v>
      </c>
      <c r="G271" s="57" t="s">
        <v>17</v>
      </c>
      <c r="H271" s="56">
        <v>8</v>
      </c>
      <c r="I271" s="56">
        <v>32.5</v>
      </c>
    </row>
    <row r="272" spans="1:9" ht="12.75">
      <c r="A272" s="56">
        <v>2</v>
      </c>
      <c r="B272" s="56">
        <v>5</v>
      </c>
      <c r="C272" s="57"/>
      <c r="D272" s="57" t="s">
        <v>151</v>
      </c>
      <c r="E272" s="57" t="s">
        <v>16</v>
      </c>
      <c r="F272" s="58">
        <v>0</v>
      </c>
      <c r="G272" s="57"/>
      <c r="H272" s="56">
        <v>6.5</v>
      </c>
      <c r="I272" s="56">
        <v>25</v>
      </c>
    </row>
    <row r="273" spans="1:9" ht="12.75">
      <c r="A273" s="56">
        <v>3</v>
      </c>
      <c r="B273" s="56">
        <v>2</v>
      </c>
      <c r="C273" s="57" t="s">
        <v>157</v>
      </c>
      <c r="D273" s="57" t="s">
        <v>158</v>
      </c>
      <c r="E273" s="57" t="s">
        <v>32</v>
      </c>
      <c r="F273" s="58">
        <v>1897</v>
      </c>
      <c r="G273" s="57" t="s">
        <v>56</v>
      </c>
      <c r="H273" s="56">
        <v>6</v>
      </c>
      <c r="I273" s="56">
        <v>24.5</v>
      </c>
    </row>
    <row r="274" spans="1:9" ht="12.75">
      <c r="A274" s="56">
        <v>4</v>
      </c>
      <c r="B274" s="56">
        <v>4</v>
      </c>
      <c r="C274" s="57"/>
      <c r="D274" s="57" t="s">
        <v>29</v>
      </c>
      <c r="E274" s="57" t="s">
        <v>16</v>
      </c>
      <c r="F274" s="58">
        <v>0</v>
      </c>
      <c r="G274" s="57"/>
      <c r="H274" s="56">
        <v>5.5</v>
      </c>
      <c r="I274" s="56">
        <v>19</v>
      </c>
    </row>
    <row r="275" spans="1:9" ht="12.75">
      <c r="A275" s="56">
        <v>5</v>
      </c>
      <c r="B275" s="56">
        <v>6</v>
      </c>
      <c r="C275" s="57"/>
      <c r="D275" s="57" t="s">
        <v>159</v>
      </c>
      <c r="E275" s="57" t="s">
        <v>16</v>
      </c>
      <c r="F275" s="58">
        <v>0</v>
      </c>
      <c r="G275" s="57"/>
      <c r="H275" s="56">
        <v>3</v>
      </c>
      <c r="I275" s="56">
        <v>13.5</v>
      </c>
    </row>
    <row r="276" spans="1:9" ht="12.75">
      <c r="A276" s="56">
        <v>6</v>
      </c>
      <c r="B276" s="56">
        <v>3</v>
      </c>
      <c r="C276" s="57"/>
      <c r="D276" s="57" t="s">
        <v>112</v>
      </c>
      <c r="E276" s="57" t="s">
        <v>16</v>
      </c>
      <c r="F276" s="58">
        <v>1155</v>
      </c>
      <c r="G276" s="57" t="s">
        <v>126</v>
      </c>
      <c r="H276" s="56">
        <v>1</v>
      </c>
      <c r="I276" s="56">
        <v>3</v>
      </c>
    </row>
    <row r="277" spans="1:9" ht="15">
      <c r="A277" s="50" t="s">
        <v>30</v>
      </c>
      <c r="B277" s="51"/>
      <c r="C277" s="51"/>
      <c r="D277" s="51"/>
      <c r="E277" s="51"/>
      <c r="F277" s="51"/>
      <c r="G277" s="51"/>
      <c r="H277" s="51"/>
      <c r="I277" s="51"/>
    </row>
    <row r="278" spans="1:9" ht="12.75">
      <c r="A278" s="59" t="s">
        <v>160</v>
      </c>
      <c r="B278" s="51"/>
      <c r="C278" s="51"/>
      <c r="D278" s="51"/>
      <c r="E278" s="51"/>
      <c r="F278" s="51"/>
      <c r="G278" s="51"/>
      <c r="H278" s="51"/>
      <c r="I278" s="51"/>
    </row>
    <row r="279" spans="1:9" ht="12.75">
      <c r="A279" s="60" t="s">
        <v>161</v>
      </c>
      <c r="B279" s="51"/>
      <c r="C279" s="51"/>
      <c r="D279" s="51"/>
      <c r="E279" s="51"/>
      <c r="F279" s="51"/>
      <c r="G279" s="51"/>
      <c r="H279" s="51"/>
      <c r="I279" s="51"/>
    </row>
    <row r="281" spans="1:10" ht="15">
      <c r="A281" s="80" t="s">
        <v>168</v>
      </c>
      <c r="B281"/>
      <c r="C281"/>
      <c r="D281"/>
      <c r="E281"/>
      <c r="F281"/>
      <c r="G281"/>
      <c r="H281"/>
      <c r="I281"/>
      <c r="J281"/>
    </row>
    <row r="282" spans="1:10" ht="12.75">
      <c r="A282" s="81" t="s">
        <v>162</v>
      </c>
      <c r="B282"/>
      <c r="C282"/>
      <c r="D282"/>
      <c r="E282"/>
      <c r="F282"/>
      <c r="G282"/>
      <c r="H282"/>
      <c r="I282"/>
      <c r="J282"/>
    </row>
    <row r="283" spans="1:10" ht="15">
      <c r="A283" s="80" t="s">
        <v>26</v>
      </c>
      <c r="B283"/>
      <c r="C283"/>
      <c r="D283"/>
      <c r="E283"/>
      <c r="F283"/>
      <c r="G283"/>
      <c r="H283"/>
      <c r="I283"/>
      <c r="J283"/>
    </row>
    <row r="284" spans="1:10" ht="12.75">
      <c r="A284" s="82" t="s">
        <v>11</v>
      </c>
      <c r="B284" s="82" t="s">
        <v>12</v>
      </c>
      <c r="C284" s="83"/>
      <c r="D284" s="83" t="s">
        <v>13</v>
      </c>
      <c r="E284" s="83" t="s">
        <v>15</v>
      </c>
      <c r="F284" s="84" t="s">
        <v>14</v>
      </c>
      <c r="G284" s="83" t="s">
        <v>18</v>
      </c>
      <c r="H284" s="82" t="s">
        <v>19</v>
      </c>
      <c r="I284" s="82" t="s">
        <v>20</v>
      </c>
      <c r="J284" s="82" t="s">
        <v>60</v>
      </c>
    </row>
    <row r="285" spans="1:10" ht="12.75">
      <c r="A285" s="85">
        <v>1</v>
      </c>
      <c r="B285" s="85">
        <v>2</v>
      </c>
      <c r="C285" s="86" t="s">
        <v>28</v>
      </c>
      <c r="D285" s="86" t="s">
        <v>22</v>
      </c>
      <c r="E285" s="86" t="s">
        <v>16</v>
      </c>
      <c r="F285" s="87">
        <v>2157</v>
      </c>
      <c r="G285" s="86" t="s">
        <v>17</v>
      </c>
      <c r="H285" s="85">
        <v>9</v>
      </c>
      <c r="I285" s="85">
        <v>42.5</v>
      </c>
      <c r="J285" s="85">
        <v>42.5</v>
      </c>
    </row>
    <row r="286" spans="1:10" ht="12.75">
      <c r="A286" s="85">
        <v>2</v>
      </c>
      <c r="B286" s="85">
        <v>1</v>
      </c>
      <c r="C286" s="86" t="s">
        <v>28</v>
      </c>
      <c r="D286" s="86" t="s">
        <v>21</v>
      </c>
      <c r="E286" s="86" t="s">
        <v>16</v>
      </c>
      <c r="F286" s="87">
        <v>2223</v>
      </c>
      <c r="G286" s="86" t="s">
        <v>17</v>
      </c>
      <c r="H286" s="85">
        <v>8</v>
      </c>
      <c r="I286" s="85">
        <v>42.5</v>
      </c>
      <c r="J286" s="85">
        <v>33.5</v>
      </c>
    </row>
    <row r="287" spans="1:10" ht="12.75">
      <c r="A287" s="85">
        <v>3</v>
      </c>
      <c r="B287" s="85">
        <v>11</v>
      </c>
      <c r="C287" s="86"/>
      <c r="D287" s="86" t="s">
        <v>163</v>
      </c>
      <c r="E287" s="86" t="s">
        <v>16</v>
      </c>
      <c r="F287" s="87">
        <v>0</v>
      </c>
      <c r="G287" s="86"/>
      <c r="H287" s="85">
        <v>6</v>
      </c>
      <c r="I287" s="85">
        <v>41</v>
      </c>
      <c r="J287" s="85">
        <v>19.5</v>
      </c>
    </row>
    <row r="288" spans="1:10" ht="12.75">
      <c r="A288" s="85">
        <v>4</v>
      </c>
      <c r="B288" s="85">
        <v>9</v>
      </c>
      <c r="C288" s="86"/>
      <c r="D288" s="86" t="s">
        <v>164</v>
      </c>
      <c r="E288" s="86" t="s">
        <v>16</v>
      </c>
      <c r="F288" s="87">
        <v>0</v>
      </c>
      <c r="G288" s="86"/>
      <c r="H288" s="85">
        <v>5</v>
      </c>
      <c r="I288" s="85">
        <v>42</v>
      </c>
      <c r="J288" s="85">
        <v>16.5</v>
      </c>
    </row>
    <row r="289" spans="1:10" ht="12.75">
      <c r="A289" s="85">
        <v>5</v>
      </c>
      <c r="B289" s="85">
        <v>8</v>
      </c>
      <c r="C289" s="86"/>
      <c r="D289" s="86" t="s">
        <v>29</v>
      </c>
      <c r="E289" s="86" t="s">
        <v>16</v>
      </c>
      <c r="F289" s="87">
        <v>0</v>
      </c>
      <c r="G289" s="86"/>
      <c r="H289" s="85">
        <v>5</v>
      </c>
      <c r="I289" s="85">
        <v>41.5</v>
      </c>
      <c r="J289" s="85">
        <v>14</v>
      </c>
    </row>
    <row r="290" spans="1:10" ht="12.75">
      <c r="A290" s="85">
        <v>6</v>
      </c>
      <c r="B290" s="85">
        <v>3</v>
      </c>
      <c r="C290" s="86"/>
      <c r="D290" s="86" t="s">
        <v>165</v>
      </c>
      <c r="E290" s="86" t="s">
        <v>16</v>
      </c>
      <c r="F290" s="87">
        <v>1663</v>
      </c>
      <c r="G290" s="86"/>
      <c r="H290" s="85">
        <v>4.5</v>
      </c>
      <c r="I290" s="85">
        <v>41.5</v>
      </c>
      <c r="J290" s="85">
        <v>13</v>
      </c>
    </row>
    <row r="291" spans="1:10" ht="12.75">
      <c r="A291" s="85">
        <v>7</v>
      </c>
      <c r="B291" s="85">
        <v>10</v>
      </c>
      <c r="C291" s="86"/>
      <c r="D291" s="86" t="s">
        <v>151</v>
      </c>
      <c r="E291" s="86" t="s">
        <v>16</v>
      </c>
      <c r="F291" s="87">
        <v>0</v>
      </c>
      <c r="G291" s="86"/>
      <c r="H291" s="85">
        <v>4.5</v>
      </c>
      <c r="I291" s="85">
        <v>41</v>
      </c>
      <c r="J291" s="85">
        <v>10.5</v>
      </c>
    </row>
    <row r="292" spans="1:10" ht="12.75">
      <c r="A292" s="85">
        <v>8</v>
      </c>
      <c r="B292" s="85">
        <v>7</v>
      </c>
      <c r="C292" s="86"/>
      <c r="D292" s="86" t="s">
        <v>77</v>
      </c>
      <c r="E292" s="86" t="s">
        <v>16</v>
      </c>
      <c r="F292" s="87">
        <v>1291</v>
      </c>
      <c r="G292" s="86" t="s">
        <v>17</v>
      </c>
      <c r="H292" s="85">
        <v>4</v>
      </c>
      <c r="I292" s="85">
        <v>40.5</v>
      </c>
      <c r="J292" s="85">
        <v>10.5</v>
      </c>
    </row>
    <row r="293" spans="1:10" ht="12.75">
      <c r="A293" s="85">
        <v>9</v>
      </c>
      <c r="B293" s="85">
        <v>5</v>
      </c>
      <c r="C293" s="86"/>
      <c r="D293" s="86" t="s">
        <v>38</v>
      </c>
      <c r="E293" s="86" t="s">
        <v>16</v>
      </c>
      <c r="F293" s="87">
        <v>1572</v>
      </c>
      <c r="G293" s="86" t="s">
        <v>17</v>
      </c>
      <c r="H293" s="85">
        <v>3.5</v>
      </c>
      <c r="I293" s="85">
        <v>41</v>
      </c>
      <c r="J293" s="85">
        <v>8.75</v>
      </c>
    </row>
    <row r="294" spans="1:10" ht="12.75">
      <c r="A294" s="85">
        <v>10</v>
      </c>
      <c r="B294" s="85">
        <v>4</v>
      </c>
      <c r="C294" s="86"/>
      <c r="D294" s="86" t="s">
        <v>122</v>
      </c>
      <c r="E294" s="86" t="s">
        <v>123</v>
      </c>
      <c r="F294" s="87">
        <v>1516</v>
      </c>
      <c r="G294" s="86"/>
      <c r="H294" s="85">
        <v>2</v>
      </c>
      <c r="I294" s="85">
        <v>38</v>
      </c>
      <c r="J294" s="85">
        <v>5</v>
      </c>
    </row>
    <row r="295" spans="1:10" ht="12.75">
      <c r="A295" s="85">
        <v>11</v>
      </c>
      <c r="B295" s="85">
        <v>12</v>
      </c>
      <c r="C295" s="86"/>
      <c r="D295" s="86" t="s">
        <v>132</v>
      </c>
      <c r="E295" s="86" t="s">
        <v>16</v>
      </c>
      <c r="F295" s="87">
        <v>0</v>
      </c>
      <c r="G295" s="86"/>
      <c r="H295" s="85">
        <v>1.5</v>
      </c>
      <c r="I295" s="85">
        <v>35.5</v>
      </c>
      <c r="J295" s="85">
        <v>3.75</v>
      </c>
    </row>
    <row r="296" spans="1:10" ht="12.75">
      <c r="A296" s="85">
        <v>12</v>
      </c>
      <c r="B296" s="85">
        <v>6</v>
      </c>
      <c r="C296" s="86"/>
      <c r="D296" s="86" t="s">
        <v>78</v>
      </c>
      <c r="E296" s="86" t="s">
        <v>16</v>
      </c>
      <c r="F296" s="87">
        <v>1355</v>
      </c>
      <c r="G296" s="86" t="s">
        <v>17</v>
      </c>
      <c r="H296" s="85">
        <v>1</v>
      </c>
      <c r="I296" s="85">
        <v>39</v>
      </c>
      <c r="J296" s="85">
        <v>1.5</v>
      </c>
    </row>
    <row r="297" spans="1:10" ht="15">
      <c r="A297" s="80" t="s">
        <v>30</v>
      </c>
      <c r="B297"/>
      <c r="C297"/>
      <c r="D297"/>
      <c r="E297"/>
      <c r="F297"/>
      <c r="G297"/>
      <c r="H297"/>
      <c r="I297"/>
      <c r="J297"/>
    </row>
    <row r="298" spans="1:10" ht="12.75">
      <c r="A298" s="88" t="s">
        <v>31</v>
      </c>
      <c r="B298"/>
      <c r="C298"/>
      <c r="D298"/>
      <c r="E298"/>
      <c r="F298"/>
      <c r="G298"/>
      <c r="H298"/>
      <c r="I298"/>
      <c r="J298"/>
    </row>
    <row r="299" spans="1:10" ht="12.75">
      <c r="A299" s="88" t="s">
        <v>61</v>
      </c>
      <c r="B299"/>
      <c r="C299"/>
      <c r="D299"/>
      <c r="E299"/>
      <c r="F299"/>
      <c r="G299"/>
      <c r="H299"/>
      <c r="I299"/>
      <c r="J299"/>
    </row>
    <row r="300" spans="1:10" ht="12.75">
      <c r="A300" s="89" t="s">
        <v>166</v>
      </c>
      <c r="B300"/>
      <c r="C300"/>
      <c r="D300"/>
      <c r="E300"/>
      <c r="F300"/>
      <c r="G300"/>
      <c r="H300"/>
      <c r="I300"/>
      <c r="J300"/>
    </row>
    <row r="302" spans="1:10" ht="15">
      <c r="A302" s="80" t="s">
        <v>169</v>
      </c>
      <c r="B302"/>
      <c r="C302"/>
      <c r="D302"/>
      <c r="E302"/>
      <c r="F302"/>
      <c r="G302"/>
      <c r="H302"/>
      <c r="I302"/>
      <c r="J302"/>
    </row>
    <row r="303" spans="1:10" ht="12.75">
      <c r="A303" s="81" t="s">
        <v>170</v>
      </c>
      <c r="B303"/>
      <c r="C303"/>
      <c r="D303"/>
      <c r="E303"/>
      <c r="F303"/>
      <c r="G303"/>
      <c r="H303"/>
      <c r="I303"/>
      <c r="J303"/>
    </row>
    <row r="304" spans="1:10" ht="15">
      <c r="A304" s="80" t="s">
        <v>26</v>
      </c>
      <c r="B304"/>
      <c r="C304"/>
      <c r="D304"/>
      <c r="E304"/>
      <c r="F304"/>
      <c r="G304"/>
      <c r="H304"/>
      <c r="I304"/>
      <c r="J304"/>
    </row>
    <row r="305" spans="1:10" ht="12.75">
      <c r="A305" s="53" t="s">
        <v>11</v>
      </c>
      <c r="B305" s="53" t="s">
        <v>12</v>
      </c>
      <c r="C305" s="54"/>
      <c r="D305" s="54" t="s">
        <v>13</v>
      </c>
      <c r="E305" s="54" t="s">
        <v>15</v>
      </c>
      <c r="F305" s="55" t="s">
        <v>14</v>
      </c>
      <c r="G305" s="54" t="s">
        <v>18</v>
      </c>
      <c r="H305" s="53" t="s">
        <v>19</v>
      </c>
      <c r="I305" s="53" t="s">
        <v>20</v>
      </c>
      <c r="J305" s="53" t="s">
        <v>60</v>
      </c>
    </row>
    <row r="306" spans="1:10" ht="12.75">
      <c r="A306" s="85">
        <v>1</v>
      </c>
      <c r="B306" s="85">
        <v>1</v>
      </c>
      <c r="C306" s="86" t="s">
        <v>28</v>
      </c>
      <c r="D306" s="86" t="s">
        <v>22</v>
      </c>
      <c r="E306" s="86" t="s">
        <v>16</v>
      </c>
      <c r="F306" s="87">
        <v>2157</v>
      </c>
      <c r="G306" s="86" t="s">
        <v>17</v>
      </c>
      <c r="H306" s="85">
        <v>9</v>
      </c>
      <c r="I306" s="85">
        <v>36</v>
      </c>
      <c r="J306" s="85">
        <v>36</v>
      </c>
    </row>
    <row r="307" spans="1:10" ht="12.75">
      <c r="A307" s="85">
        <v>2</v>
      </c>
      <c r="B307" s="85">
        <v>3</v>
      </c>
      <c r="C307" s="86"/>
      <c r="D307" s="86" t="s">
        <v>165</v>
      </c>
      <c r="E307" s="86" t="s">
        <v>16</v>
      </c>
      <c r="F307" s="87">
        <v>1800</v>
      </c>
      <c r="G307" s="86"/>
      <c r="H307" s="85">
        <v>7.5</v>
      </c>
      <c r="I307" s="85">
        <v>37.5</v>
      </c>
      <c r="J307" s="85">
        <v>26.5</v>
      </c>
    </row>
    <row r="308" spans="1:10" ht="12.75">
      <c r="A308" s="85">
        <v>3</v>
      </c>
      <c r="B308" s="85">
        <v>6</v>
      </c>
      <c r="C308" s="86"/>
      <c r="D308" s="86" t="s">
        <v>171</v>
      </c>
      <c r="E308" s="86" t="s">
        <v>16</v>
      </c>
      <c r="F308" s="87">
        <v>1179</v>
      </c>
      <c r="G308" s="86" t="s">
        <v>114</v>
      </c>
      <c r="H308" s="85">
        <v>5.5</v>
      </c>
      <c r="I308" s="85">
        <v>39.5</v>
      </c>
      <c r="J308" s="85">
        <v>16.5</v>
      </c>
    </row>
    <row r="309" spans="1:10" ht="12.75">
      <c r="A309" s="85">
        <v>4</v>
      </c>
      <c r="B309" s="85">
        <v>5</v>
      </c>
      <c r="C309" s="86"/>
      <c r="D309" s="86" t="s">
        <v>77</v>
      </c>
      <c r="E309" s="86" t="s">
        <v>16</v>
      </c>
      <c r="F309" s="87">
        <v>1291</v>
      </c>
      <c r="G309" s="86" t="s">
        <v>17</v>
      </c>
      <c r="H309" s="85">
        <v>5</v>
      </c>
      <c r="I309" s="85">
        <v>40</v>
      </c>
      <c r="J309" s="85">
        <v>16</v>
      </c>
    </row>
    <row r="310" spans="1:10" ht="12.75">
      <c r="A310" s="85">
        <v>5</v>
      </c>
      <c r="B310" s="85">
        <v>9</v>
      </c>
      <c r="C310" s="86"/>
      <c r="D310" s="86" t="s">
        <v>163</v>
      </c>
      <c r="E310" s="86" t="s">
        <v>16</v>
      </c>
      <c r="F310" s="87">
        <v>0</v>
      </c>
      <c r="G310" s="86"/>
      <c r="H310" s="85">
        <v>4.5</v>
      </c>
      <c r="I310" s="85">
        <v>40.5</v>
      </c>
      <c r="J310" s="85">
        <v>11.75</v>
      </c>
    </row>
    <row r="311" spans="1:10" ht="12.75">
      <c r="A311" s="85">
        <v>6</v>
      </c>
      <c r="B311" s="85">
        <v>2</v>
      </c>
      <c r="C311" s="86"/>
      <c r="D311" s="86" t="s">
        <v>172</v>
      </c>
      <c r="E311" s="86" t="s">
        <v>16</v>
      </c>
      <c r="F311" s="87">
        <v>1837</v>
      </c>
      <c r="G311" s="86" t="s">
        <v>173</v>
      </c>
      <c r="H311" s="85">
        <v>4</v>
      </c>
      <c r="I311" s="85">
        <v>41</v>
      </c>
      <c r="J311" s="85">
        <v>14</v>
      </c>
    </row>
    <row r="312" spans="1:10" ht="12.75">
      <c r="A312" s="85">
        <v>7</v>
      </c>
      <c r="B312" s="85">
        <v>4</v>
      </c>
      <c r="C312" s="86"/>
      <c r="D312" s="86" t="s">
        <v>38</v>
      </c>
      <c r="E312" s="86" t="s">
        <v>16</v>
      </c>
      <c r="F312" s="87">
        <v>1572</v>
      </c>
      <c r="G312" s="86" t="s">
        <v>17</v>
      </c>
      <c r="H312" s="85">
        <v>3.5</v>
      </c>
      <c r="I312" s="85">
        <v>41.5</v>
      </c>
      <c r="J312" s="85">
        <v>10.75</v>
      </c>
    </row>
    <row r="313" spans="1:10" ht="12.75">
      <c r="A313" s="85">
        <v>8</v>
      </c>
      <c r="B313" s="85">
        <v>7</v>
      </c>
      <c r="C313" s="86"/>
      <c r="D313" s="86" t="s">
        <v>29</v>
      </c>
      <c r="E313" s="86" t="s">
        <v>16</v>
      </c>
      <c r="F313" s="87">
        <v>0</v>
      </c>
      <c r="G313" s="86"/>
      <c r="H313" s="85">
        <v>3</v>
      </c>
      <c r="I313" s="85">
        <v>42</v>
      </c>
      <c r="J313" s="85">
        <v>11</v>
      </c>
    </row>
    <row r="314" spans="1:10" ht="12.75">
      <c r="A314" s="85">
        <v>9</v>
      </c>
      <c r="B314" s="85">
        <v>8</v>
      </c>
      <c r="C314" s="86"/>
      <c r="D314" s="86" t="s">
        <v>164</v>
      </c>
      <c r="E314" s="86" t="s">
        <v>174</v>
      </c>
      <c r="F314" s="87">
        <v>0</v>
      </c>
      <c r="G314" s="86"/>
      <c r="H314" s="85">
        <v>2</v>
      </c>
      <c r="I314" s="85">
        <v>43</v>
      </c>
      <c r="J314" s="85">
        <v>4.5</v>
      </c>
    </row>
    <row r="315" spans="1:10" ht="12.75">
      <c r="A315" s="85">
        <v>10</v>
      </c>
      <c r="B315" s="85">
        <v>10</v>
      </c>
      <c r="C315" s="86"/>
      <c r="D315" s="86" t="s">
        <v>175</v>
      </c>
      <c r="E315" s="86" t="s">
        <v>16</v>
      </c>
      <c r="F315" s="87">
        <v>0</v>
      </c>
      <c r="G315" s="86"/>
      <c r="H315" s="85">
        <v>1</v>
      </c>
      <c r="I315" s="85">
        <v>44</v>
      </c>
      <c r="J315" s="85">
        <v>3</v>
      </c>
    </row>
    <row r="316" spans="1:10" ht="12.75">
      <c r="A316"/>
      <c r="B316"/>
      <c r="C316"/>
      <c r="D316"/>
      <c r="E316"/>
      <c r="F316"/>
      <c r="G316"/>
      <c r="H316"/>
      <c r="I316"/>
      <c r="J316"/>
    </row>
    <row r="317" spans="1:10" ht="15">
      <c r="A317" s="80" t="s">
        <v>30</v>
      </c>
      <c r="B317"/>
      <c r="C317"/>
      <c r="D317"/>
      <c r="E317"/>
      <c r="F317"/>
      <c r="G317"/>
      <c r="H317"/>
      <c r="I317"/>
      <c r="J317"/>
    </row>
    <row r="318" spans="1:10" ht="12.75">
      <c r="A318" s="88" t="s">
        <v>31</v>
      </c>
      <c r="B318"/>
      <c r="C318"/>
      <c r="D318"/>
      <c r="E318"/>
      <c r="F318"/>
      <c r="G318"/>
      <c r="H318"/>
      <c r="I318"/>
      <c r="J318"/>
    </row>
    <row r="319" spans="1:10" ht="12.75">
      <c r="A319" s="88" t="s">
        <v>61</v>
      </c>
      <c r="B319"/>
      <c r="C319"/>
      <c r="D319"/>
      <c r="E319"/>
      <c r="F319"/>
      <c r="G319"/>
      <c r="H319"/>
      <c r="I319"/>
      <c r="J319"/>
    </row>
    <row r="320" spans="1:10" ht="12.75">
      <c r="A320"/>
      <c r="B320"/>
      <c r="C320"/>
      <c r="D320"/>
      <c r="E320"/>
      <c r="F320"/>
      <c r="G320"/>
      <c r="H320"/>
      <c r="I320"/>
      <c r="J320"/>
    </row>
    <row r="321" spans="1:10" ht="12.75">
      <c r="A321" s="89" t="s">
        <v>176</v>
      </c>
      <c r="B321"/>
      <c r="C321"/>
      <c r="D321"/>
      <c r="E321"/>
      <c r="F321"/>
      <c r="G321"/>
      <c r="H321"/>
      <c r="I321"/>
      <c r="J321"/>
    </row>
  </sheetData>
  <sheetProtection/>
  <hyperlinks>
    <hyperlink ref="A30:J30" r:id="rId1" display="Všechny detaily tohoto turnaje naleznete pod  http://chess-results.com/tnr578973.aspx?lan=5"/>
    <hyperlink ref="A51:J51" r:id="rId2" display="Všechny detaily tohoto turnaje naleznete pod  http://chess-results.com/tnr580920.aspx?lan=5"/>
    <hyperlink ref="A73:J73" r:id="rId3" display="Všechny detaily tohoto turnaje naleznete pod  http://chess-results.com/tnr584352.aspx?lan=5"/>
    <hyperlink ref="A92:J92" r:id="rId4" display="Všechny detaily tohoto turnaje naleznete pod  http://chess-results.com/tnr591810.aspx?lan=5"/>
    <hyperlink ref="A105:J105" r:id="rId5" display="Všechny detaily tohoto turnaje naleznete pod  http://chess-results.com/tnr605828.aspx?lan=5"/>
    <hyperlink ref="A122:J122" r:id="rId6" display="Všechny detaily tohoto turnaje naleznete pod  http://chess-results.com/tnr605830.aspx?lan=5"/>
    <hyperlink ref="A145:J145" r:id="rId7" display="Všechny detaily tohoto turnaje naleznete pod  http://chess-results.com/tnr605831.aspx?lan=5"/>
    <hyperlink ref="A164:J164" r:id="rId8" display="Všechny detaily tohoto turnaje naleznete pod  http://chess-results.com/tnr608760.aspx?lan=5"/>
    <hyperlink ref="A179:J179" r:id="rId9" display="Všechny detaily tohoto turnaje naleznete pod  http://chess-results.com/tnr609563.aspx?lan=5"/>
    <hyperlink ref="A201:J201" r:id="rId10" display="Všechny detaily tohoto turnaje naleznete pod  http://chess-results.com/tnr614179.aspx?lan=5"/>
    <hyperlink ref="A225:J225" r:id="rId11" display="Všechny detaily tohoto turnaje naleznete pod  http://chess-results.com/tnr619028.aspx?lan=5"/>
    <hyperlink ref="A246:J246" r:id="rId12" display="Všechny detaily tohoto turnaje naleznete pod  http://chess-results.com/tnr620808.aspx?lan=5"/>
    <hyperlink ref="A265:J265" r:id="rId13" display="Všechny detaily tohoto turnaje naleznete pod  http://chess-results.com/tnr628837.aspx?lan=5"/>
    <hyperlink ref="A279:I279" r:id="rId14" display="Všechny detaily tohoto turnaje naleznete pod  http://chess-results.com/tnr633620.aspx?lan=5"/>
    <hyperlink ref="A300:J300" r:id="rId15" display="Všechny detaily tohoto turnaje naleznete pod  http://chess-results.com/tnr635572.aspx?lan=5"/>
    <hyperlink ref="A321:J321" r:id="rId16" display="Všechny detaily tohoto turnaje naleznete pod  http://chess-results.com/tnr645626.aspx?lan=5"/>
  </hyperlinks>
  <printOptions/>
  <pageMargins left="0.787401575" right="0.787401575" top="0.984251969" bottom="0.984251969" header="0.4921259845" footer="0.4921259845"/>
  <pageSetup horizontalDpi="600" verticalDpi="600" orientation="portrait" paperSize="9" r:id="rId17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AT78"/>
  <sheetViews>
    <sheetView zoomScalePageLayoutView="0" workbookViewId="0" topLeftCell="A50">
      <selection activeCell="A8" sqref="A8:X77"/>
    </sheetView>
  </sheetViews>
  <sheetFormatPr defaultColWidth="9.00390625" defaultRowHeight="10.5" customHeight="1"/>
  <cols>
    <col min="1" max="1" width="3.125" style="1" customWidth="1"/>
    <col min="2" max="2" width="14.125" style="2" customWidth="1"/>
    <col min="3" max="3" width="4.125" style="2" hidden="1" customWidth="1"/>
    <col min="4" max="4" width="4.75390625" style="25" bestFit="1" customWidth="1"/>
    <col min="5" max="5" width="12.375" style="31" bestFit="1" customWidth="1"/>
    <col min="6" max="22" width="2.625" style="23" customWidth="1"/>
    <col min="23" max="23" width="4.00390625" style="12" bestFit="1" customWidth="1"/>
    <col min="24" max="24" width="4.875" style="3" bestFit="1" customWidth="1"/>
    <col min="25" max="25" width="5.125" style="4" customWidth="1"/>
    <col min="26" max="35" width="5.875" style="0" customWidth="1"/>
    <col min="36" max="36" width="5.875" style="7" customWidth="1"/>
  </cols>
  <sheetData>
    <row r="1" spans="1:36" ht="25.5">
      <c r="A1" s="49" t="s">
        <v>44</v>
      </c>
      <c r="C1" s="39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4"/>
      <c r="Y1" s="35"/>
      <c r="AJ1"/>
    </row>
    <row r="2" spans="1:25" s="41" customFormat="1" ht="12" customHeight="1">
      <c r="A2" s="48" t="s">
        <v>35</v>
      </c>
      <c r="C2" s="48"/>
      <c r="D2" s="40"/>
      <c r="E2" s="44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41" customFormat="1" ht="12" customHeight="1">
      <c r="A3" s="48" t="s">
        <v>9</v>
      </c>
      <c r="C3" s="48"/>
      <c r="D3" s="40"/>
      <c r="E3" s="44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41" customFormat="1" ht="12" customHeight="1">
      <c r="A4" s="42" t="s">
        <v>10</v>
      </c>
      <c r="C4" s="42"/>
      <c r="D4" s="43"/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47"/>
    </row>
    <row r="5" spans="1:25" s="48" customFormat="1" ht="12" customHeight="1">
      <c r="A5" s="97" t="s">
        <v>33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s="48" customFormat="1" ht="12" customHeight="1">
      <c r="A6" s="97" t="s">
        <v>34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s="48" customFormat="1" ht="12" customHeight="1">
      <c r="A7" s="97" t="s">
        <v>27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2" ht="12.75">
      <c r="A8" s="29"/>
      <c r="B8" s="30" t="s">
        <v>8</v>
      </c>
      <c r="C8" s="30"/>
      <c r="F8" s="4">
        <f aca="true" t="shared" si="0" ref="F8:V8">COUNT(F11:F75)</f>
        <v>21</v>
      </c>
      <c r="G8" s="4">
        <f t="shared" si="0"/>
        <v>13</v>
      </c>
      <c r="H8" s="4">
        <f t="shared" si="0"/>
        <v>15</v>
      </c>
      <c r="I8" s="4">
        <f t="shared" si="0"/>
        <v>9</v>
      </c>
      <c r="J8" s="4">
        <f t="shared" si="0"/>
        <v>10</v>
      </c>
      <c r="K8" s="4">
        <f t="shared" si="0"/>
        <v>4</v>
      </c>
      <c r="L8" s="4">
        <f t="shared" si="0"/>
        <v>8</v>
      </c>
      <c r="M8" s="4">
        <f t="shared" si="0"/>
        <v>14</v>
      </c>
      <c r="N8" s="4">
        <f t="shared" si="0"/>
        <v>9</v>
      </c>
      <c r="O8" s="4">
        <f t="shared" si="0"/>
        <v>5</v>
      </c>
      <c r="P8" s="4">
        <f t="shared" si="0"/>
        <v>12</v>
      </c>
      <c r="Q8" s="4">
        <f t="shared" si="0"/>
        <v>15</v>
      </c>
      <c r="R8" s="4">
        <f t="shared" si="0"/>
        <v>12</v>
      </c>
      <c r="S8" s="4">
        <f t="shared" si="0"/>
        <v>9</v>
      </c>
      <c r="T8" s="4">
        <f t="shared" si="0"/>
        <v>6</v>
      </c>
      <c r="U8" s="4">
        <f t="shared" si="0"/>
        <v>12</v>
      </c>
      <c r="V8" s="4">
        <f t="shared" si="0"/>
        <v>10</v>
      </c>
    </row>
    <row r="9" spans="1:36" s="10" customFormat="1" ht="51.75">
      <c r="A9" s="16"/>
      <c r="B9" s="17" t="s">
        <v>0</v>
      </c>
      <c r="C9" s="17"/>
      <c r="D9" s="24"/>
      <c r="E9" s="32"/>
      <c r="F9" s="36">
        <v>44449</v>
      </c>
      <c r="G9" s="36">
        <f>F9+14</f>
        <v>44463</v>
      </c>
      <c r="H9" s="36">
        <f>G9+14</f>
        <v>44477</v>
      </c>
      <c r="I9" s="36">
        <f>H9+14</f>
        <v>44491</v>
      </c>
      <c r="J9" s="36">
        <f>I9+21</f>
        <v>44512</v>
      </c>
      <c r="K9" s="36">
        <f>J9+14</f>
        <v>44526</v>
      </c>
      <c r="L9" s="36">
        <f>K9+14</f>
        <v>44540</v>
      </c>
      <c r="M9" s="36">
        <f>L9+35</f>
        <v>44575</v>
      </c>
      <c r="N9" s="36">
        <f>M9+14</f>
        <v>44589</v>
      </c>
      <c r="O9" s="36">
        <f>N9+7</f>
        <v>44596</v>
      </c>
      <c r="P9" s="36">
        <f>O9+14</f>
        <v>44610</v>
      </c>
      <c r="Q9" s="36">
        <f aca="true" t="shared" si="1" ref="Q9:V9">P9+14</f>
        <v>44624</v>
      </c>
      <c r="R9" s="36">
        <f t="shared" si="1"/>
        <v>44638</v>
      </c>
      <c r="S9" s="36">
        <f>R9+21</f>
        <v>44659</v>
      </c>
      <c r="T9" s="36">
        <f t="shared" si="1"/>
        <v>44673</v>
      </c>
      <c r="U9" s="36">
        <f t="shared" si="1"/>
        <v>44687</v>
      </c>
      <c r="V9" s="36">
        <f t="shared" si="1"/>
        <v>44701</v>
      </c>
      <c r="W9" s="33" t="s">
        <v>5</v>
      </c>
      <c r="X9" s="33" t="s">
        <v>6</v>
      </c>
      <c r="Y9" s="9"/>
      <c r="AJ9" s="6"/>
    </row>
    <row r="10" spans="1:36" s="10" customFormat="1" ht="11.25" customHeight="1">
      <c r="A10" s="16"/>
      <c r="B10" s="17" t="s">
        <v>1</v>
      </c>
      <c r="C10" s="17"/>
      <c r="D10" s="24" t="s">
        <v>7</v>
      </c>
      <c r="E10" s="32" t="s">
        <v>2</v>
      </c>
      <c r="F10" s="20">
        <v>1</v>
      </c>
      <c r="G10" s="20">
        <v>2</v>
      </c>
      <c r="H10" s="20">
        <v>3</v>
      </c>
      <c r="I10" s="20">
        <v>4</v>
      </c>
      <c r="J10" s="20">
        <v>5</v>
      </c>
      <c r="K10" s="20">
        <v>6</v>
      </c>
      <c r="L10" s="20">
        <v>7</v>
      </c>
      <c r="M10" s="20">
        <v>8</v>
      </c>
      <c r="N10" s="20">
        <v>9</v>
      </c>
      <c r="O10" s="20">
        <v>10</v>
      </c>
      <c r="P10" s="20">
        <v>11</v>
      </c>
      <c r="Q10" s="20">
        <v>12</v>
      </c>
      <c r="R10" s="20">
        <v>13</v>
      </c>
      <c r="S10" s="20">
        <v>14</v>
      </c>
      <c r="T10" s="20">
        <v>15</v>
      </c>
      <c r="U10" s="20">
        <v>16</v>
      </c>
      <c r="V10" s="20">
        <v>17</v>
      </c>
      <c r="W10" s="26" t="s">
        <v>4</v>
      </c>
      <c r="X10" s="27" t="s">
        <v>3</v>
      </c>
      <c r="Y10" s="9"/>
      <c r="AJ10" s="6"/>
    </row>
    <row r="11" spans="1:46" ht="9" customHeight="1">
      <c r="A11" s="18">
        <v>1</v>
      </c>
      <c r="B11" s="17" t="s">
        <v>22</v>
      </c>
      <c r="C11" s="17"/>
      <c r="D11" s="24">
        <v>2120</v>
      </c>
      <c r="E11" s="32" t="s">
        <v>17</v>
      </c>
      <c r="F11" s="22">
        <v>7</v>
      </c>
      <c r="G11" s="21">
        <v>9</v>
      </c>
      <c r="H11" s="22">
        <v>9</v>
      </c>
      <c r="I11" s="22">
        <v>9</v>
      </c>
      <c r="J11" s="22">
        <v>9</v>
      </c>
      <c r="K11" s="22"/>
      <c r="L11" s="22">
        <v>9</v>
      </c>
      <c r="M11" s="22"/>
      <c r="N11" s="22">
        <v>8.5</v>
      </c>
      <c r="O11" s="22">
        <v>8.5</v>
      </c>
      <c r="P11" s="22">
        <v>9</v>
      </c>
      <c r="Q11" s="22">
        <v>8</v>
      </c>
      <c r="R11" s="22">
        <v>6.5</v>
      </c>
      <c r="S11" s="22">
        <v>9</v>
      </c>
      <c r="T11" s="22"/>
      <c r="U11" s="22">
        <v>9</v>
      </c>
      <c r="V11" s="22">
        <v>9</v>
      </c>
      <c r="W11" s="19">
        <f>SumaNej(F11:V11,8)</f>
        <v>72</v>
      </c>
      <c r="X11" s="19">
        <f>SUM(F11:V11)</f>
        <v>119.5</v>
      </c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6"/>
      <c r="AK11" s="13"/>
      <c r="AL11" s="13"/>
      <c r="AM11" s="14"/>
      <c r="AN11" s="14"/>
      <c r="AO11" s="14"/>
      <c r="AP11" s="14"/>
      <c r="AQ11" s="14"/>
      <c r="AR11" s="14"/>
      <c r="AS11" s="14"/>
      <c r="AT11" s="8"/>
    </row>
    <row r="12" spans="1:46" ht="9" customHeight="1">
      <c r="A12" s="18">
        <v>2</v>
      </c>
      <c r="B12" s="17" t="s">
        <v>21</v>
      </c>
      <c r="C12" s="17"/>
      <c r="D12" s="24">
        <v>2223</v>
      </c>
      <c r="E12" s="32" t="s">
        <v>17</v>
      </c>
      <c r="F12" s="22">
        <v>5</v>
      </c>
      <c r="G12" s="21">
        <v>7.5</v>
      </c>
      <c r="H12" s="22">
        <v>7</v>
      </c>
      <c r="I12" s="21"/>
      <c r="J12" s="22">
        <v>8</v>
      </c>
      <c r="K12" s="21"/>
      <c r="L12" s="21">
        <v>6</v>
      </c>
      <c r="M12" s="21"/>
      <c r="N12" s="22">
        <v>8</v>
      </c>
      <c r="O12" s="22">
        <v>6.5</v>
      </c>
      <c r="P12" s="22">
        <v>7.5</v>
      </c>
      <c r="Q12" s="22">
        <v>8</v>
      </c>
      <c r="R12" s="22">
        <v>6.5</v>
      </c>
      <c r="S12" s="22"/>
      <c r="T12" s="22"/>
      <c r="U12" s="22">
        <v>8</v>
      </c>
      <c r="V12" s="22"/>
      <c r="W12" s="19">
        <f>SumaNej(F12:V12,8)</f>
        <v>60.5</v>
      </c>
      <c r="X12" s="19">
        <f>SUM(F12:V12)</f>
        <v>78</v>
      </c>
      <c r="Y12" s="11"/>
      <c r="Z12" s="10"/>
      <c r="AA12" s="10"/>
      <c r="AB12" s="10"/>
      <c r="AC12" s="10"/>
      <c r="AD12" s="10"/>
      <c r="AE12" s="10"/>
      <c r="AF12" s="10"/>
      <c r="AG12" s="12"/>
      <c r="AH12" s="12"/>
      <c r="AI12" s="10"/>
      <c r="AJ12" s="6"/>
      <c r="AK12" s="13"/>
      <c r="AL12" s="13"/>
      <c r="AM12" s="14"/>
      <c r="AN12" s="14"/>
      <c r="AO12" s="14"/>
      <c r="AP12" s="14"/>
      <c r="AQ12" s="14"/>
      <c r="AR12" s="14"/>
      <c r="AS12" s="14"/>
      <c r="AT12" s="8"/>
    </row>
    <row r="13" spans="1:46" ht="9" customHeight="1">
      <c r="A13" s="18">
        <v>3</v>
      </c>
      <c r="B13" s="17" t="s">
        <v>38</v>
      </c>
      <c r="C13" s="17"/>
      <c r="D13" s="24">
        <v>1572</v>
      </c>
      <c r="E13" s="32" t="s">
        <v>17</v>
      </c>
      <c r="F13" s="22">
        <v>4</v>
      </c>
      <c r="G13" s="22">
        <v>4</v>
      </c>
      <c r="H13" s="21"/>
      <c r="I13" s="22">
        <v>4.5</v>
      </c>
      <c r="J13" s="22">
        <v>5</v>
      </c>
      <c r="K13" s="22">
        <v>9</v>
      </c>
      <c r="L13" s="22">
        <v>5</v>
      </c>
      <c r="M13" s="22">
        <v>4.5</v>
      </c>
      <c r="N13" s="22">
        <v>4</v>
      </c>
      <c r="O13" s="22">
        <v>3</v>
      </c>
      <c r="P13" s="22">
        <v>6.5</v>
      </c>
      <c r="Q13" s="22">
        <v>4.5</v>
      </c>
      <c r="R13" s="22"/>
      <c r="S13" s="22">
        <v>4.5</v>
      </c>
      <c r="T13" s="22"/>
      <c r="U13" s="22">
        <v>3.5</v>
      </c>
      <c r="V13" s="22">
        <v>3.5</v>
      </c>
      <c r="W13" s="19">
        <f>SumaNej(F13:V13,8)</f>
        <v>43.5</v>
      </c>
      <c r="X13" s="19">
        <f>SUM(F13:V13)</f>
        <v>65.5</v>
      </c>
      <c r="Y13" s="11"/>
      <c r="Z13" s="10"/>
      <c r="AA13" s="10"/>
      <c r="AB13" s="10"/>
      <c r="AC13" s="10"/>
      <c r="AD13" s="10"/>
      <c r="AE13" s="10"/>
      <c r="AF13" s="10"/>
      <c r="AG13" s="12"/>
      <c r="AH13" s="12"/>
      <c r="AI13" s="10"/>
      <c r="AJ13" s="6"/>
      <c r="AK13" s="13"/>
      <c r="AL13" s="13"/>
      <c r="AM13" s="14"/>
      <c r="AN13" s="14"/>
      <c r="AO13" s="14"/>
      <c r="AP13" s="14"/>
      <c r="AQ13" s="14"/>
      <c r="AR13" s="14"/>
      <c r="AS13" s="14"/>
      <c r="AT13" s="8"/>
    </row>
    <row r="14" spans="1:46" ht="9" customHeight="1">
      <c r="A14" s="18">
        <v>4</v>
      </c>
      <c r="B14" s="17" t="s">
        <v>71</v>
      </c>
      <c r="C14" s="17"/>
      <c r="D14" s="24">
        <v>1348</v>
      </c>
      <c r="E14" s="32" t="s">
        <v>17</v>
      </c>
      <c r="F14" s="22"/>
      <c r="G14" s="22"/>
      <c r="H14" s="21">
        <v>4</v>
      </c>
      <c r="I14" s="21">
        <v>6</v>
      </c>
      <c r="J14" s="21">
        <v>4</v>
      </c>
      <c r="K14" s="21">
        <v>7</v>
      </c>
      <c r="L14" s="28">
        <v>6</v>
      </c>
      <c r="M14" s="28">
        <v>5</v>
      </c>
      <c r="N14" s="21"/>
      <c r="O14" s="21"/>
      <c r="P14" s="21"/>
      <c r="Q14" s="21">
        <v>3</v>
      </c>
      <c r="R14" s="21"/>
      <c r="S14" s="21">
        <v>6</v>
      </c>
      <c r="T14" s="21"/>
      <c r="U14" s="21">
        <v>4</v>
      </c>
      <c r="V14" s="21">
        <v>5</v>
      </c>
      <c r="W14" s="19">
        <f>SumaNej(F14:V14,8)</f>
        <v>43</v>
      </c>
      <c r="X14" s="19">
        <f>SUM(F14:V14)</f>
        <v>50</v>
      </c>
      <c r="Y14" s="11"/>
      <c r="Z14" s="10"/>
      <c r="AA14" s="10"/>
      <c r="AB14" s="10"/>
      <c r="AC14" s="10"/>
      <c r="AD14" s="10"/>
      <c r="AE14" s="10"/>
      <c r="AF14" s="10"/>
      <c r="AG14" s="12"/>
      <c r="AH14" s="12"/>
      <c r="AI14" s="10"/>
      <c r="AJ14" s="6"/>
      <c r="AK14" s="13"/>
      <c r="AL14" s="13"/>
      <c r="AM14" s="14"/>
      <c r="AN14" s="14"/>
      <c r="AO14" s="14"/>
      <c r="AP14" s="14"/>
      <c r="AQ14" s="14"/>
      <c r="AR14" s="14"/>
      <c r="AS14" s="14"/>
      <c r="AT14" s="8"/>
    </row>
    <row r="15" spans="1:46" ht="9" customHeight="1">
      <c r="A15" s="18">
        <v>5</v>
      </c>
      <c r="B15" s="17" t="s">
        <v>41</v>
      </c>
      <c r="C15" s="17"/>
      <c r="D15" s="24">
        <v>1595</v>
      </c>
      <c r="E15" s="32" t="s">
        <v>17</v>
      </c>
      <c r="F15" s="22"/>
      <c r="G15" s="22">
        <v>5</v>
      </c>
      <c r="H15" s="22">
        <v>5</v>
      </c>
      <c r="I15" s="21"/>
      <c r="J15" s="22">
        <v>7</v>
      </c>
      <c r="K15" s="22"/>
      <c r="L15" s="22">
        <v>4.5</v>
      </c>
      <c r="M15" s="22"/>
      <c r="N15" s="22">
        <v>5.5</v>
      </c>
      <c r="O15" s="22">
        <v>5</v>
      </c>
      <c r="P15" s="22">
        <v>5.5</v>
      </c>
      <c r="Q15" s="22">
        <v>4</v>
      </c>
      <c r="R15" s="22"/>
      <c r="S15" s="22">
        <v>5.5</v>
      </c>
      <c r="T15" s="22"/>
      <c r="U15" s="22"/>
      <c r="V15" s="22"/>
      <c r="W15" s="19">
        <f>SumaNej(F15:V15,8)</f>
        <v>43</v>
      </c>
      <c r="X15" s="19">
        <f>SUM(F15:V15)</f>
        <v>47</v>
      </c>
      <c r="Y15" s="9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ht="9" customHeight="1">
      <c r="A16" s="18">
        <v>6</v>
      </c>
      <c r="B16" s="17" t="s">
        <v>29</v>
      </c>
      <c r="C16" s="17"/>
      <c r="D16" s="24">
        <v>0</v>
      </c>
      <c r="E16" s="32"/>
      <c r="F16" s="22">
        <v>5</v>
      </c>
      <c r="G16" s="22">
        <v>4</v>
      </c>
      <c r="H16" s="22">
        <v>5</v>
      </c>
      <c r="I16" s="22">
        <v>6</v>
      </c>
      <c r="J16" s="22">
        <v>3</v>
      </c>
      <c r="K16" s="21"/>
      <c r="L16" s="21">
        <v>5.5</v>
      </c>
      <c r="M16" s="21">
        <v>4.5</v>
      </c>
      <c r="N16" s="22">
        <v>4</v>
      </c>
      <c r="O16" s="22">
        <v>2</v>
      </c>
      <c r="P16" s="22">
        <v>3</v>
      </c>
      <c r="Q16" s="22">
        <v>5</v>
      </c>
      <c r="R16" s="22"/>
      <c r="S16" s="22">
        <v>5</v>
      </c>
      <c r="T16" s="22">
        <v>5.5</v>
      </c>
      <c r="U16" s="22">
        <v>5</v>
      </c>
      <c r="V16" s="22">
        <v>3</v>
      </c>
      <c r="W16" s="19">
        <f>SumaNej(F16:V16,8)</f>
        <v>42</v>
      </c>
      <c r="X16" s="19">
        <f>SUM(F16:V16)</f>
        <v>65.5</v>
      </c>
      <c r="Z16" s="10"/>
      <c r="AA16" s="10"/>
      <c r="AB16" s="10"/>
      <c r="AC16" s="10"/>
      <c r="AD16" s="10"/>
      <c r="AE16" s="10"/>
      <c r="AF16" s="10"/>
      <c r="AG16" s="12"/>
      <c r="AH16" s="12"/>
      <c r="AI16" s="10"/>
      <c r="AJ16" s="6"/>
      <c r="AK16" s="13"/>
      <c r="AL16" s="13"/>
      <c r="AM16" s="14"/>
      <c r="AN16" s="14"/>
      <c r="AO16" s="14"/>
      <c r="AP16" s="14"/>
      <c r="AQ16" s="14"/>
      <c r="AR16" s="14"/>
      <c r="AS16" s="14"/>
      <c r="AT16" s="8"/>
    </row>
    <row r="17" spans="1:46" s="10" customFormat="1" ht="9" customHeight="1">
      <c r="A17" s="18">
        <v>7</v>
      </c>
      <c r="B17" s="17" t="s">
        <v>36</v>
      </c>
      <c r="C17" s="17"/>
      <c r="D17" s="24">
        <v>1657</v>
      </c>
      <c r="E17" s="32" t="s">
        <v>17</v>
      </c>
      <c r="F17" s="22"/>
      <c r="G17" s="22">
        <v>6.5</v>
      </c>
      <c r="H17" s="21">
        <v>6</v>
      </c>
      <c r="I17" s="21">
        <v>8</v>
      </c>
      <c r="J17" s="22"/>
      <c r="K17" s="22"/>
      <c r="L17" s="22"/>
      <c r="M17" s="22">
        <v>6</v>
      </c>
      <c r="N17" s="21"/>
      <c r="O17" s="21"/>
      <c r="P17" s="21"/>
      <c r="Q17" s="28"/>
      <c r="R17" s="21"/>
      <c r="S17" s="21"/>
      <c r="T17" s="21"/>
      <c r="U17" s="21"/>
      <c r="V17" s="21"/>
      <c r="W17" s="19">
        <f>SumaNej(F17:V17,8)</f>
        <v>26.5</v>
      </c>
      <c r="X17" s="19">
        <f>SUM(F17:V17)</f>
        <v>26.5</v>
      </c>
      <c r="Y17" s="4"/>
      <c r="AG17" s="12"/>
      <c r="AH17" s="12"/>
      <c r="AJ17" s="6"/>
      <c r="AK17" s="13"/>
      <c r="AL17" s="13"/>
      <c r="AM17" s="14"/>
      <c r="AN17" s="14"/>
      <c r="AO17" s="14"/>
      <c r="AP17" s="14"/>
      <c r="AQ17" s="14"/>
      <c r="AR17" s="14"/>
      <c r="AS17" s="14"/>
      <c r="AT17" s="8"/>
    </row>
    <row r="18" spans="1:46" ht="9" customHeight="1">
      <c r="A18" s="18">
        <v>8</v>
      </c>
      <c r="B18" s="17" t="s">
        <v>125</v>
      </c>
      <c r="C18" s="17" t="s">
        <v>16</v>
      </c>
      <c r="D18" s="24">
        <v>1810</v>
      </c>
      <c r="E18" s="32" t="s">
        <v>17</v>
      </c>
      <c r="F18" s="22"/>
      <c r="G18" s="22"/>
      <c r="H18" s="22"/>
      <c r="I18" s="22"/>
      <c r="J18" s="22"/>
      <c r="K18" s="21"/>
      <c r="L18" s="21"/>
      <c r="M18" s="21"/>
      <c r="N18" s="22"/>
      <c r="O18" s="22"/>
      <c r="P18" s="22">
        <v>5</v>
      </c>
      <c r="Q18" s="22">
        <v>5</v>
      </c>
      <c r="R18" s="22">
        <v>5</v>
      </c>
      <c r="S18" s="22">
        <v>7</v>
      </c>
      <c r="T18" s="22"/>
      <c r="U18" s="22"/>
      <c r="V18" s="22"/>
      <c r="W18" s="19">
        <f>SumaNej(F18:V18,8)</f>
        <v>22</v>
      </c>
      <c r="X18" s="19">
        <f>SUM(F18:V18)</f>
        <v>22</v>
      </c>
      <c r="Y18" s="11"/>
      <c r="Z18" s="10"/>
      <c r="AA18" s="10"/>
      <c r="AB18" s="10"/>
      <c r="AC18" s="10"/>
      <c r="AD18" s="10"/>
      <c r="AE18" s="10"/>
      <c r="AF18" s="10"/>
      <c r="AG18" s="12"/>
      <c r="AH18" s="12"/>
      <c r="AI18" s="10"/>
      <c r="AJ18" s="6"/>
      <c r="AK18" s="13"/>
      <c r="AL18" s="13"/>
      <c r="AM18" s="14"/>
      <c r="AN18" s="14"/>
      <c r="AO18" s="14"/>
      <c r="AP18" s="14"/>
      <c r="AQ18" s="14"/>
      <c r="AR18" s="14"/>
      <c r="AS18" s="14"/>
      <c r="AT18" s="8"/>
    </row>
    <row r="19" spans="1:46" ht="9" customHeight="1">
      <c r="A19" s="18">
        <v>9</v>
      </c>
      <c r="B19" s="17" t="s">
        <v>37</v>
      </c>
      <c r="C19" s="17"/>
      <c r="D19" s="24">
        <v>1885</v>
      </c>
      <c r="E19" s="32" t="s">
        <v>17</v>
      </c>
      <c r="F19" s="22">
        <v>4.5</v>
      </c>
      <c r="G19" s="22"/>
      <c r="H19" s="21"/>
      <c r="I19" s="22"/>
      <c r="J19" s="22">
        <v>2</v>
      </c>
      <c r="K19" s="22"/>
      <c r="L19" s="22">
        <v>6</v>
      </c>
      <c r="M19" s="22"/>
      <c r="N19" s="22">
        <v>4</v>
      </c>
      <c r="O19" s="22"/>
      <c r="P19" s="22"/>
      <c r="Q19" s="22"/>
      <c r="R19" s="22">
        <v>3.5</v>
      </c>
      <c r="S19" s="22"/>
      <c r="T19" s="22"/>
      <c r="U19" s="22"/>
      <c r="V19" s="22"/>
      <c r="W19" s="19">
        <f>SumaNej(F19:V19,8)</f>
        <v>20</v>
      </c>
      <c r="X19" s="19">
        <f>SUM(F19:V19)</f>
        <v>20</v>
      </c>
      <c r="Y19" s="11"/>
      <c r="Z19" s="10"/>
      <c r="AA19" s="10"/>
      <c r="AB19" s="10"/>
      <c r="AC19" s="10"/>
      <c r="AD19" s="10"/>
      <c r="AE19" s="10"/>
      <c r="AF19" s="10"/>
      <c r="AG19" s="12"/>
      <c r="AH19" s="12"/>
      <c r="AI19" s="10"/>
      <c r="AJ19" s="6"/>
      <c r="AK19" s="13"/>
      <c r="AL19" s="13"/>
      <c r="AM19" s="14"/>
      <c r="AN19" s="14"/>
      <c r="AO19" s="14"/>
      <c r="AP19" s="14"/>
      <c r="AQ19" s="14"/>
      <c r="AR19" s="14"/>
      <c r="AS19" s="14"/>
      <c r="AT19" s="8"/>
    </row>
    <row r="20" spans="1:46" s="10" customFormat="1" ht="9" customHeight="1">
      <c r="A20" s="18">
        <v>10</v>
      </c>
      <c r="B20" s="17" t="s">
        <v>23</v>
      </c>
      <c r="C20" s="17"/>
      <c r="D20" s="24">
        <v>1866</v>
      </c>
      <c r="E20" s="32" t="s">
        <v>17</v>
      </c>
      <c r="F20" s="21">
        <v>6</v>
      </c>
      <c r="G20" s="22">
        <v>6</v>
      </c>
      <c r="H20" s="21"/>
      <c r="I20" s="22"/>
      <c r="J20" s="22"/>
      <c r="K20" s="22"/>
      <c r="L20" s="22"/>
      <c r="M20" s="22"/>
      <c r="N20" s="28"/>
      <c r="O20" s="28"/>
      <c r="P20" s="21"/>
      <c r="Q20" s="21">
        <v>7</v>
      </c>
      <c r="R20" s="21"/>
      <c r="S20" s="21"/>
      <c r="T20" s="21"/>
      <c r="U20" s="21"/>
      <c r="V20" s="28"/>
      <c r="W20" s="19">
        <f>SumaNej(F20:V20,8)</f>
        <v>19</v>
      </c>
      <c r="X20" s="19">
        <f>SUM(F20:V20)</f>
        <v>19</v>
      </c>
      <c r="Y20" s="11"/>
      <c r="AG20" s="12"/>
      <c r="AH20" s="12"/>
      <c r="AJ20" s="6"/>
      <c r="AK20" s="13"/>
      <c r="AL20" s="13"/>
      <c r="AM20" s="14"/>
      <c r="AN20" s="14"/>
      <c r="AO20" s="14"/>
      <c r="AP20" s="14"/>
      <c r="AQ20" s="14"/>
      <c r="AR20" s="14"/>
      <c r="AS20" s="14"/>
      <c r="AT20" s="8"/>
    </row>
    <row r="21" spans="1:46" ht="9" customHeight="1">
      <c r="A21" s="18">
        <v>11</v>
      </c>
      <c r="B21" s="17" t="s">
        <v>84</v>
      </c>
      <c r="C21" s="17"/>
      <c r="D21" s="24">
        <v>0</v>
      </c>
      <c r="E21" s="32" t="s">
        <v>17</v>
      </c>
      <c r="F21" s="22">
        <v>3.5</v>
      </c>
      <c r="G21" s="22">
        <v>2</v>
      </c>
      <c r="H21" s="22">
        <v>3</v>
      </c>
      <c r="I21" s="22">
        <v>2.5</v>
      </c>
      <c r="J21" s="22">
        <v>1</v>
      </c>
      <c r="K21" s="22"/>
      <c r="L21" s="22"/>
      <c r="M21" s="22">
        <v>4</v>
      </c>
      <c r="N21" s="22">
        <v>2.5</v>
      </c>
      <c r="O21" s="22"/>
      <c r="P21" s="22"/>
      <c r="Q21" s="22"/>
      <c r="R21" s="22"/>
      <c r="S21" s="22"/>
      <c r="T21" s="22"/>
      <c r="U21" s="22"/>
      <c r="V21" s="22"/>
      <c r="W21" s="19">
        <f>SumaNej(F21:V21,8)</f>
        <v>18.5</v>
      </c>
      <c r="X21" s="19">
        <f>SUM(F21:V21)</f>
        <v>18.5</v>
      </c>
      <c r="Y21" s="11"/>
      <c r="Z21" s="10"/>
      <c r="AA21" s="10"/>
      <c r="AB21" s="10"/>
      <c r="AC21" s="10"/>
      <c r="AD21" s="10"/>
      <c r="AE21" s="10"/>
      <c r="AF21" s="10"/>
      <c r="AG21" s="12"/>
      <c r="AH21" s="12"/>
      <c r="AI21" s="10"/>
      <c r="AJ21" s="6"/>
      <c r="AK21" s="13"/>
      <c r="AL21" s="13"/>
      <c r="AM21" s="14"/>
      <c r="AN21" s="8"/>
      <c r="AO21" s="14"/>
      <c r="AP21" s="8"/>
      <c r="AQ21" s="8"/>
      <c r="AR21" s="8"/>
      <c r="AS21" s="14"/>
      <c r="AT21" s="8"/>
    </row>
    <row r="22" spans="1:46" ht="9" customHeight="1">
      <c r="A22" s="18">
        <v>12</v>
      </c>
      <c r="B22" s="17" t="s">
        <v>103</v>
      </c>
      <c r="C22" s="17" t="s">
        <v>16</v>
      </c>
      <c r="D22" s="24">
        <v>1516</v>
      </c>
      <c r="E22" s="32" t="s">
        <v>123</v>
      </c>
      <c r="F22" s="22"/>
      <c r="G22" s="22"/>
      <c r="H22" s="22"/>
      <c r="I22" s="22"/>
      <c r="J22" s="22"/>
      <c r="K22" s="22"/>
      <c r="L22" s="22"/>
      <c r="M22" s="22">
        <v>6</v>
      </c>
      <c r="N22" s="22"/>
      <c r="O22" s="22"/>
      <c r="P22" s="22">
        <v>5</v>
      </c>
      <c r="Q22" s="22">
        <v>3.5</v>
      </c>
      <c r="R22" s="22">
        <v>0.5</v>
      </c>
      <c r="S22" s="22"/>
      <c r="T22" s="22"/>
      <c r="U22" s="22">
        <v>2</v>
      </c>
      <c r="V22" s="22"/>
      <c r="W22" s="19">
        <f>SumaNej(F22:V22,8)</f>
        <v>17</v>
      </c>
      <c r="X22" s="19">
        <f>SUM(F22:V22)</f>
        <v>17</v>
      </c>
      <c r="Z22" s="10"/>
      <c r="AA22" s="10"/>
      <c r="AB22" s="10"/>
      <c r="AC22" s="10"/>
      <c r="AD22" s="10"/>
      <c r="AE22" s="10"/>
      <c r="AF22" s="10"/>
      <c r="AG22" s="12"/>
      <c r="AH22" s="12"/>
      <c r="AI22" s="10"/>
      <c r="AJ22" s="6"/>
      <c r="AK22" s="13"/>
      <c r="AL22" s="13"/>
      <c r="AM22" s="14"/>
      <c r="AN22" s="14"/>
      <c r="AO22" s="14"/>
      <c r="AP22" s="14"/>
      <c r="AQ22" s="14"/>
      <c r="AR22" s="14"/>
      <c r="AS22" s="14"/>
      <c r="AT22" s="8"/>
    </row>
    <row r="23" spans="1:46" ht="9" customHeight="1">
      <c r="A23" s="18">
        <v>13</v>
      </c>
      <c r="B23" s="17" t="s">
        <v>151</v>
      </c>
      <c r="C23" s="17" t="s">
        <v>16</v>
      </c>
      <c r="D23" s="24">
        <v>0</v>
      </c>
      <c r="E23" s="32"/>
      <c r="F23" s="21"/>
      <c r="G23" s="22"/>
      <c r="H23" s="21"/>
      <c r="I23" s="22"/>
      <c r="J23" s="21"/>
      <c r="K23" s="21"/>
      <c r="L23" s="21"/>
      <c r="M23" s="21"/>
      <c r="N23" s="21"/>
      <c r="O23" s="21"/>
      <c r="P23" s="21"/>
      <c r="Q23" s="21"/>
      <c r="R23" s="21"/>
      <c r="S23" s="21">
        <v>5</v>
      </c>
      <c r="T23" s="21">
        <v>6.5</v>
      </c>
      <c r="U23" s="21">
        <v>4.5</v>
      </c>
      <c r="V23" s="21"/>
      <c r="W23" s="19">
        <f>SumaNej(F23:V23,8)</f>
        <v>16</v>
      </c>
      <c r="X23" s="19">
        <f>SUM(F23:V23)</f>
        <v>16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ht="9" customHeight="1">
      <c r="A24" s="18">
        <v>14</v>
      </c>
      <c r="B24" s="17" t="s">
        <v>101</v>
      </c>
      <c r="C24" s="17" t="s">
        <v>16</v>
      </c>
      <c r="D24" s="24">
        <v>1714</v>
      </c>
      <c r="E24" s="32" t="s">
        <v>17</v>
      </c>
      <c r="F24" s="22"/>
      <c r="G24" s="22"/>
      <c r="H24" s="22"/>
      <c r="I24" s="22"/>
      <c r="J24" s="22"/>
      <c r="K24" s="22"/>
      <c r="L24" s="22"/>
      <c r="M24" s="22">
        <v>8.5</v>
      </c>
      <c r="N24" s="22">
        <v>6</v>
      </c>
      <c r="O24" s="22"/>
      <c r="P24" s="22"/>
      <c r="Q24" s="22"/>
      <c r="R24" s="22"/>
      <c r="S24" s="22"/>
      <c r="T24" s="22"/>
      <c r="U24" s="22"/>
      <c r="V24" s="22"/>
      <c r="W24" s="19">
        <f>SumaNej(F24:V24,8)</f>
        <v>14.5</v>
      </c>
      <c r="X24" s="19">
        <f>SUM(F24:V24)</f>
        <v>14.5</v>
      </c>
      <c r="Y24" s="11"/>
      <c r="Z24" s="10"/>
      <c r="AA24" s="10"/>
      <c r="AB24" s="10"/>
      <c r="AC24" s="10"/>
      <c r="AD24" s="10"/>
      <c r="AE24" s="10"/>
      <c r="AF24" s="10"/>
      <c r="AG24" s="12"/>
      <c r="AH24" s="12"/>
      <c r="AI24" s="10"/>
      <c r="AJ24" s="6"/>
      <c r="AK24" s="13"/>
      <c r="AL24" s="13"/>
      <c r="AM24" s="14"/>
      <c r="AN24" s="14"/>
      <c r="AO24" s="14"/>
      <c r="AP24" s="14"/>
      <c r="AQ24" s="14"/>
      <c r="AR24" s="14"/>
      <c r="AS24" s="14"/>
      <c r="AT24" s="8"/>
    </row>
    <row r="25" spans="1:46" ht="9" customHeight="1">
      <c r="A25" s="18">
        <v>15</v>
      </c>
      <c r="B25" s="17" t="s">
        <v>49</v>
      </c>
      <c r="C25" s="17"/>
      <c r="D25" s="24">
        <v>1530</v>
      </c>
      <c r="E25" s="32" t="s">
        <v>17</v>
      </c>
      <c r="F25" s="22">
        <v>4.5</v>
      </c>
      <c r="G25" s="22"/>
      <c r="H25" s="21">
        <v>4</v>
      </c>
      <c r="I25" s="22"/>
      <c r="J25" s="21"/>
      <c r="K25" s="21"/>
      <c r="L25" s="28"/>
      <c r="M25" s="28">
        <v>4.5</v>
      </c>
      <c r="N25" s="22"/>
      <c r="O25" s="22"/>
      <c r="P25" s="22"/>
      <c r="Q25" s="22"/>
      <c r="R25" s="22"/>
      <c r="S25" s="22"/>
      <c r="T25" s="22"/>
      <c r="U25" s="22"/>
      <c r="V25" s="22"/>
      <c r="W25" s="19">
        <f>SumaNej(F25:V25,8)</f>
        <v>13</v>
      </c>
      <c r="X25" s="19">
        <f>SUM(F25:V25)</f>
        <v>13</v>
      </c>
      <c r="Y25" s="9"/>
      <c r="Z25" s="10"/>
      <c r="AA25" s="10"/>
      <c r="AB25" s="10"/>
      <c r="AC25" s="10"/>
      <c r="AD25" s="10"/>
      <c r="AE25" s="10"/>
      <c r="AF25" s="10"/>
      <c r="AG25" s="12"/>
      <c r="AH25" s="12"/>
      <c r="AI25" s="10"/>
      <c r="AJ25" s="6"/>
      <c r="AK25" s="13"/>
      <c r="AL25" s="13"/>
      <c r="AM25" s="14"/>
      <c r="AN25" s="14"/>
      <c r="AO25" s="14"/>
      <c r="AP25" s="14"/>
      <c r="AQ25" s="14"/>
      <c r="AR25" s="14"/>
      <c r="AS25" s="14"/>
      <c r="AT25" s="8"/>
    </row>
    <row r="26" spans="1:46" ht="9" customHeight="1">
      <c r="A26" s="18">
        <v>16</v>
      </c>
      <c r="B26" s="17" t="s">
        <v>66</v>
      </c>
      <c r="C26" s="17"/>
      <c r="D26" s="24">
        <v>1338</v>
      </c>
      <c r="E26" s="32" t="s">
        <v>17</v>
      </c>
      <c r="F26" s="21"/>
      <c r="G26" s="22">
        <v>3</v>
      </c>
      <c r="H26" s="22">
        <v>5</v>
      </c>
      <c r="I26" s="22"/>
      <c r="J26" s="22">
        <v>5</v>
      </c>
      <c r="K26" s="22"/>
      <c r="L26" s="22"/>
      <c r="M26" s="22"/>
      <c r="N26" s="21"/>
      <c r="O26" s="21"/>
      <c r="P26" s="21"/>
      <c r="Q26" s="21"/>
      <c r="R26" s="21"/>
      <c r="S26" s="21"/>
      <c r="T26" s="21"/>
      <c r="U26" s="21"/>
      <c r="V26" s="21"/>
      <c r="W26" s="19">
        <f>SumaNej(F26:V26,8)</f>
        <v>13</v>
      </c>
      <c r="X26" s="19">
        <f>SUM(F26:V26)</f>
        <v>13</v>
      </c>
      <c r="Y26" s="11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15"/>
      <c r="AK26" s="13"/>
      <c r="AL26" s="13"/>
      <c r="AM26" s="14"/>
      <c r="AN26" s="14"/>
      <c r="AO26" s="14"/>
      <c r="AP26" s="14"/>
      <c r="AQ26" s="14"/>
      <c r="AR26" s="14"/>
      <c r="AS26" s="14"/>
      <c r="AT26" s="8"/>
    </row>
    <row r="27" spans="1:46" ht="9" customHeight="1">
      <c r="A27" s="18">
        <v>17</v>
      </c>
      <c r="B27" s="17" t="s">
        <v>25</v>
      </c>
      <c r="C27" s="17"/>
      <c r="D27" s="24">
        <v>1380</v>
      </c>
      <c r="E27" s="32" t="s">
        <v>17</v>
      </c>
      <c r="F27" s="21">
        <v>4</v>
      </c>
      <c r="G27" s="22">
        <v>5</v>
      </c>
      <c r="H27" s="22"/>
      <c r="I27" s="22"/>
      <c r="J27" s="22"/>
      <c r="K27" s="22"/>
      <c r="L27" s="22"/>
      <c r="M27" s="22"/>
      <c r="N27" s="22"/>
      <c r="O27" s="22"/>
      <c r="P27" s="22">
        <v>3.5</v>
      </c>
      <c r="Q27" s="22"/>
      <c r="R27" s="22"/>
      <c r="S27" s="22"/>
      <c r="T27" s="22"/>
      <c r="U27" s="22"/>
      <c r="V27" s="22"/>
      <c r="W27" s="19">
        <f>SumaNej(F27:V27,8)</f>
        <v>12.5</v>
      </c>
      <c r="X27" s="19">
        <f>SUM(F27:V27)</f>
        <v>12.5</v>
      </c>
      <c r="Y27" s="11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15"/>
      <c r="AK27" s="13"/>
      <c r="AL27" s="13"/>
      <c r="AM27" s="14"/>
      <c r="AN27" s="14"/>
      <c r="AO27" s="14"/>
      <c r="AP27" s="14"/>
      <c r="AQ27" s="14"/>
      <c r="AR27" s="14"/>
      <c r="AS27" s="14"/>
      <c r="AT27" s="8"/>
    </row>
    <row r="28" spans="1:46" ht="9" customHeight="1">
      <c r="A28" s="18">
        <v>18</v>
      </c>
      <c r="B28" s="17" t="s">
        <v>65</v>
      </c>
      <c r="C28" s="17"/>
      <c r="D28" s="24"/>
      <c r="E28" s="32"/>
      <c r="F28" s="22"/>
      <c r="G28" s="22">
        <v>5</v>
      </c>
      <c r="H28" s="22">
        <v>3</v>
      </c>
      <c r="I28" s="22">
        <v>4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19">
        <f>SumaNej(F28:V28,8)</f>
        <v>12</v>
      </c>
      <c r="X28" s="19">
        <f>SUM(F28:V28)</f>
        <v>12</v>
      </c>
      <c r="Z28" s="10"/>
      <c r="AA28" s="10"/>
      <c r="AB28" s="10"/>
      <c r="AC28" s="10"/>
      <c r="AD28" s="10"/>
      <c r="AE28" s="10"/>
      <c r="AF28" s="10"/>
      <c r="AG28" s="12"/>
      <c r="AH28" s="12"/>
      <c r="AI28" s="10"/>
      <c r="AJ28" s="6"/>
      <c r="AK28" s="13"/>
      <c r="AL28" s="13"/>
      <c r="AM28" s="14"/>
      <c r="AN28" s="14"/>
      <c r="AO28" s="14"/>
      <c r="AP28" s="14"/>
      <c r="AQ28" s="14"/>
      <c r="AR28" s="14"/>
      <c r="AS28" s="14"/>
      <c r="AT28" s="8"/>
    </row>
    <row r="29" spans="1:46" ht="9" customHeight="1">
      <c r="A29" s="18">
        <v>19</v>
      </c>
      <c r="B29" s="17" t="s">
        <v>45</v>
      </c>
      <c r="C29" s="17"/>
      <c r="D29" s="24">
        <v>2015</v>
      </c>
      <c r="E29" s="32" t="s">
        <v>55</v>
      </c>
      <c r="F29" s="22">
        <v>6</v>
      </c>
      <c r="G29" s="21"/>
      <c r="H29" s="22">
        <v>6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19">
        <f>SumaNej(F29:V29,8)</f>
        <v>12</v>
      </c>
      <c r="X29" s="19">
        <f>SUM(F29:V29)</f>
        <v>12</v>
      </c>
      <c r="Z29" s="10"/>
      <c r="AA29" s="10"/>
      <c r="AB29" s="10"/>
      <c r="AC29" s="10"/>
      <c r="AD29" s="10"/>
      <c r="AE29" s="10"/>
      <c r="AF29" s="10"/>
      <c r="AG29" s="12"/>
      <c r="AH29" s="12"/>
      <c r="AI29" s="10"/>
      <c r="AJ29" s="6"/>
      <c r="AK29" s="13"/>
      <c r="AL29" s="13"/>
      <c r="AM29" s="14"/>
      <c r="AN29" s="14"/>
      <c r="AO29" s="14"/>
      <c r="AP29" s="14"/>
      <c r="AQ29" s="14"/>
      <c r="AR29" s="14"/>
      <c r="AS29" s="14"/>
      <c r="AT29" s="8"/>
    </row>
    <row r="30" spans="1:46" ht="9" customHeight="1">
      <c r="A30" s="18">
        <v>20</v>
      </c>
      <c r="B30" s="17" t="s">
        <v>159</v>
      </c>
      <c r="C30" s="17" t="s">
        <v>16</v>
      </c>
      <c r="D30" s="24">
        <v>0</v>
      </c>
      <c r="E30" s="32"/>
      <c r="F30" s="22"/>
      <c r="G30" s="22"/>
      <c r="H30" s="22"/>
      <c r="I30" s="22"/>
      <c r="J30" s="21"/>
      <c r="K30" s="21"/>
      <c r="L30" s="21"/>
      <c r="M30" s="21"/>
      <c r="N30" s="22"/>
      <c r="O30" s="22"/>
      <c r="P30" s="22"/>
      <c r="Q30" s="22"/>
      <c r="R30" s="22"/>
      <c r="S30" s="22"/>
      <c r="T30" s="22">
        <v>3</v>
      </c>
      <c r="U30" s="22"/>
      <c r="V30" s="22">
        <v>7.5</v>
      </c>
      <c r="W30" s="19">
        <f>SumaNej(F30:V30,8)</f>
        <v>10.5</v>
      </c>
      <c r="X30" s="19">
        <f>SUM(F30:V30)</f>
        <v>10.5</v>
      </c>
      <c r="Y30" s="11"/>
      <c r="Z30" s="10"/>
      <c r="AA30" s="10"/>
      <c r="AB30" s="10"/>
      <c r="AC30" s="10"/>
      <c r="AD30" s="10"/>
      <c r="AE30" s="10"/>
      <c r="AF30" s="10"/>
      <c r="AG30" s="12"/>
      <c r="AH30" s="12"/>
      <c r="AI30" s="10"/>
      <c r="AJ30" s="6"/>
      <c r="AK30" s="13"/>
      <c r="AL30" s="13"/>
      <c r="AM30" s="14"/>
      <c r="AN30" s="14"/>
      <c r="AO30" s="14"/>
      <c r="AP30" s="14"/>
      <c r="AQ30" s="14"/>
      <c r="AR30" s="14"/>
      <c r="AS30" s="14"/>
      <c r="AT30" s="8"/>
    </row>
    <row r="31" spans="1:46" ht="9" customHeight="1">
      <c r="A31" s="18">
        <v>21</v>
      </c>
      <c r="B31" s="17" t="s">
        <v>163</v>
      </c>
      <c r="C31" s="17"/>
      <c r="D31" s="24"/>
      <c r="E31" s="32"/>
      <c r="F31" s="22"/>
      <c r="G31" s="22"/>
      <c r="H31" s="21"/>
      <c r="I31" s="21"/>
      <c r="J31" s="21"/>
      <c r="K31" s="21"/>
      <c r="L31" s="28"/>
      <c r="M31" s="28"/>
      <c r="N31" s="21"/>
      <c r="O31" s="21"/>
      <c r="P31" s="21"/>
      <c r="Q31" s="21"/>
      <c r="R31" s="21"/>
      <c r="S31" s="21"/>
      <c r="T31" s="21"/>
      <c r="U31" s="21">
        <v>6</v>
      </c>
      <c r="V31" s="21">
        <v>4.5</v>
      </c>
      <c r="W31" s="19">
        <f>SumaNej(F31:V31,8)</f>
        <v>10.5</v>
      </c>
      <c r="X31" s="19">
        <f>SUM(F31:V31)</f>
        <v>10.5</v>
      </c>
      <c r="Y31" s="11"/>
      <c r="Z31" s="10"/>
      <c r="AA31" s="10"/>
      <c r="AB31" s="10"/>
      <c r="AC31" s="10"/>
      <c r="AD31" s="10"/>
      <c r="AE31" s="10"/>
      <c r="AF31" s="10"/>
      <c r="AG31" s="12"/>
      <c r="AH31" s="12"/>
      <c r="AI31" s="10"/>
      <c r="AJ31" s="6"/>
      <c r="AK31" s="13"/>
      <c r="AL31" s="13"/>
      <c r="AM31" s="14"/>
      <c r="AN31" s="14"/>
      <c r="AO31" s="14"/>
      <c r="AP31" s="14"/>
      <c r="AQ31" s="14"/>
      <c r="AR31" s="14"/>
      <c r="AS31" s="14"/>
      <c r="AT31" s="8"/>
    </row>
    <row r="32" spans="1:46" ht="9" customHeight="1">
      <c r="A32" s="18">
        <v>22</v>
      </c>
      <c r="B32" s="17" t="s">
        <v>24</v>
      </c>
      <c r="C32" s="17"/>
      <c r="D32" s="24">
        <v>1563</v>
      </c>
      <c r="E32" s="32" t="s">
        <v>17</v>
      </c>
      <c r="F32" s="22">
        <v>4</v>
      </c>
      <c r="G32" s="22">
        <v>4</v>
      </c>
      <c r="H32" s="22"/>
      <c r="I32" s="21"/>
      <c r="J32" s="22"/>
      <c r="K32" s="22"/>
      <c r="L32" s="22"/>
      <c r="M32" s="22"/>
      <c r="N32" s="22"/>
      <c r="O32" s="22"/>
      <c r="P32" s="22">
        <v>2</v>
      </c>
      <c r="Q32" s="22"/>
      <c r="R32" s="22"/>
      <c r="S32" s="22"/>
      <c r="T32" s="22"/>
      <c r="U32" s="22"/>
      <c r="V32" s="22"/>
      <c r="W32" s="19">
        <f>SumaNej(F32:V32,8)</f>
        <v>10</v>
      </c>
      <c r="X32" s="19">
        <f>SUM(F32:V32)</f>
        <v>10</v>
      </c>
      <c r="Y32" s="11"/>
      <c r="Z32" s="10"/>
      <c r="AA32" s="10"/>
      <c r="AB32" s="10"/>
      <c r="AC32" s="10"/>
      <c r="AD32" s="10"/>
      <c r="AE32" s="10"/>
      <c r="AF32" s="10"/>
      <c r="AG32" s="12"/>
      <c r="AH32" s="12"/>
      <c r="AI32" s="10"/>
      <c r="AJ32" s="6"/>
      <c r="AK32" s="13"/>
      <c r="AL32" s="13"/>
      <c r="AM32" s="14"/>
      <c r="AN32" s="14"/>
      <c r="AO32" s="14"/>
      <c r="AP32" s="14"/>
      <c r="AQ32" s="14"/>
      <c r="AR32" s="14"/>
      <c r="AS32" s="14"/>
      <c r="AT32" s="8"/>
    </row>
    <row r="33" spans="1:46" ht="9" customHeight="1">
      <c r="A33" s="18">
        <v>23</v>
      </c>
      <c r="B33" s="17" t="s">
        <v>112</v>
      </c>
      <c r="C33" s="17" t="s">
        <v>16</v>
      </c>
      <c r="D33" s="24">
        <v>0</v>
      </c>
      <c r="E33" s="32" t="s">
        <v>126</v>
      </c>
      <c r="F33" s="21"/>
      <c r="G33" s="22"/>
      <c r="H33" s="21"/>
      <c r="I33" s="22"/>
      <c r="J33" s="21"/>
      <c r="K33" s="21"/>
      <c r="L33" s="21"/>
      <c r="M33" s="21"/>
      <c r="N33" s="21">
        <v>2</v>
      </c>
      <c r="O33" s="21"/>
      <c r="P33" s="21">
        <v>1</v>
      </c>
      <c r="Q33" s="21">
        <v>3</v>
      </c>
      <c r="R33" s="21"/>
      <c r="S33" s="21">
        <v>2</v>
      </c>
      <c r="T33" s="21">
        <v>1</v>
      </c>
      <c r="U33" s="21"/>
      <c r="V33" s="21"/>
      <c r="W33" s="19">
        <f>SumaNej(F33:V33,8)</f>
        <v>9</v>
      </c>
      <c r="X33" s="19">
        <f>SUM(F33:V33)</f>
        <v>9</v>
      </c>
      <c r="Y33" s="11"/>
      <c r="Z33" s="10"/>
      <c r="AA33" s="10"/>
      <c r="AB33" s="10"/>
      <c r="AC33" s="10"/>
      <c r="AD33" s="10"/>
      <c r="AE33" s="10"/>
      <c r="AF33" s="10"/>
      <c r="AG33" s="12"/>
      <c r="AH33" s="12"/>
      <c r="AI33" s="10"/>
      <c r="AJ33" s="6"/>
      <c r="AK33" s="13"/>
      <c r="AL33" s="13"/>
      <c r="AM33" s="14"/>
      <c r="AN33" s="14"/>
      <c r="AO33" s="14"/>
      <c r="AP33" s="14"/>
      <c r="AQ33" s="14"/>
      <c r="AR33" s="14"/>
      <c r="AS33" s="14"/>
      <c r="AT33" s="8"/>
    </row>
    <row r="34" spans="1:46" ht="9" customHeight="1">
      <c r="A34" s="18">
        <v>24</v>
      </c>
      <c r="B34" s="17" t="s">
        <v>102</v>
      </c>
      <c r="C34" s="17" t="s">
        <v>16</v>
      </c>
      <c r="D34" s="24">
        <v>2036</v>
      </c>
      <c r="E34" s="32" t="s">
        <v>17</v>
      </c>
      <c r="F34" s="22"/>
      <c r="G34" s="22"/>
      <c r="H34" s="22"/>
      <c r="I34" s="22"/>
      <c r="J34" s="22"/>
      <c r="K34" s="22"/>
      <c r="L34" s="22"/>
      <c r="M34" s="22">
        <v>8</v>
      </c>
      <c r="N34" s="21"/>
      <c r="O34" s="21"/>
      <c r="P34" s="21"/>
      <c r="Q34" s="21"/>
      <c r="R34" s="21"/>
      <c r="S34" s="21"/>
      <c r="T34" s="21"/>
      <c r="U34" s="21"/>
      <c r="V34" s="21"/>
      <c r="W34" s="19">
        <f>SumaNej(F34:V34,8)</f>
        <v>8</v>
      </c>
      <c r="X34" s="19">
        <f>SUM(F34:V34)</f>
        <v>8</v>
      </c>
      <c r="Y34" s="11"/>
      <c r="Z34" s="10"/>
      <c r="AA34" s="10"/>
      <c r="AB34" s="10"/>
      <c r="AC34" s="10"/>
      <c r="AD34" s="10"/>
      <c r="AE34" s="10"/>
      <c r="AF34" s="10"/>
      <c r="AG34" s="12"/>
      <c r="AH34" s="12"/>
      <c r="AI34" s="10"/>
      <c r="AJ34" s="6"/>
      <c r="AK34" s="13"/>
      <c r="AL34" s="13"/>
      <c r="AM34" s="14"/>
      <c r="AN34" s="14"/>
      <c r="AO34" s="14"/>
      <c r="AP34" s="14"/>
      <c r="AQ34" s="14"/>
      <c r="AR34" s="14"/>
      <c r="AS34" s="14"/>
      <c r="AT34" s="8"/>
    </row>
    <row r="35" spans="1:46" ht="9" customHeight="1">
      <c r="A35" s="18">
        <v>25</v>
      </c>
      <c r="B35" s="17" t="s">
        <v>156</v>
      </c>
      <c r="C35" s="17" t="s">
        <v>16</v>
      </c>
      <c r="D35" s="24">
        <v>1966</v>
      </c>
      <c r="E35" s="32" t="s">
        <v>17</v>
      </c>
      <c r="F35" s="21"/>
      <c r="G35" s="22"/>
      <c r="H35" s="21"/>
      <c r="I35" s="22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>
        <v>8</v>
      </c>
      <c r="U35" s="21"/>
      <c r="V35" s="21"/>
      <c r="W35" s="19">
        <f>SumaNej(F35:V35,8)</f>
        <v>8</v>
      </c>
      <c r="X35" s="19">
        <f>SUM(F35:V35)</f>
        <v>8</v>
      </c>
      <c r="Y35" s="11"/>
      <c r="Z35" s="10"/>
      <c r="AA35" s="10"/>
      <c r="AB35" s="10"/>
      <c r="AC35" s="10"/>
      <c r="AD35" s="10"/>
      <c r="AE35" s="10"/>
      <c r="AF35" s="10"/>
      <c r="AG35" s="12"/>
      <c r="AH35" s="12"/>
      <c r="AI35" s="10"/>
      <c r="AJ35" s="6"/>
      <c r="AK35" s="13"/>
      <c r="AL35" s="13"/>
      <c r="AM35" s="14"/>
      <c r="AN35" s="14"/>
      <c r="AO35" s="14"/>
      <c r="AP35" s="14"/>
      <c r="AQ35" s="14"/>
      <c r="AR35" s="14"/>
      <c r="AS35" s="14"/>
      <c r="AT35" s="8"/>
    </row>
    <row r="36" spans="1:46" ht="9" customHeight="1">
      <c r="A36" s="18">
        <v>26</v>
      </c>
      <c r="B36" s="17" t="s">
        <v>52</v>
      </c>
      <c r="C36" s="17"/>
      <c r="D36" s="24">
        <v>1543</v>
      </c>
      <c r="E36" s="32" t="s">
        <v>17</v>
      </c>
      <c r="F36" s="22">
        <v>3.5</v>
      </c>
      <c r="G36" s="22"/>
      <c r="H36" s="21">
        <v>4</v>
      </c>
      <c r="I36" s="22"/>
      <c r="J36" s="22"/>
      <c r="K36" s="21"/>
      <c r="L36" s="21"/>
      <c r="M36" s="21"/>
      <c r="N36" s="28"/>
      <c r="O36" s="21"/>
      <c r="P36" s="21"/>
      <c r="Q36" s="21"/>
      <c r="R36" s="21"/>
      <c r="S36" s="21"/>
      <c r="T36" s="21"/>
      <c r="U36" s="21"/>
      <c r="V36" s="28"/>
      <c r="W36" s="19">
        <f>SumaNej(F36:V36,8)</f>
        <v>7.5</v>
      </c>
      <c r="X36" s="19">
        <f>SUM(F36:V36)</f>
        <v>7.5</v>
      </c>
      <c r="Y36" s="11"/>
      <c r="Z36" s="10"/>
      <c r="AA36" s="10"/>
      <c r="AB36" s="10"/>
      <c r="AC36" s="10"/>
      <c r="AD36" s="10"/>
      <c r="AE36" s="10"/>
      <c r="AF36" s="10"/>
      <c r="AG36" s="12"/>
      <c r="AH36" s="12"/>
      <c r="AI36" s="10"/>
      <c r="AJ36" s="6"/>
      <c r="AK36" s="13"/>
      <c r="AL36" s="13"/>
      <c r="AM36" s="14"/>
      <c r="AN36" s="14"/>
      <c r="AO36" s="14"/>
      <c r="AP36" s="14"/>
      <c r="AQ36" s="14"/>
      <c r="AR36" s="14"/>
      <c r="AS36" s="14"/>
      <c r="AT36" s="8"/>
    </row>
    <row r="37" spans="1:46" ht="9" customHeight="1">
      <c r="A37" s="18">
        <v>27</v>
      </c>
      <c r="B37" s="17" t="s">
        <v>164</v>
      </c>
      <c r="C37" s="17"/>
      <c r="D37" s="24"/>
      <c r="E37" s="32"/>
      <c r="F37" s="22"/>
      <c r="G37" s="22"/>
      <c r="H37" s="21"/>
      <c r="I37" s="21"/>
      <c r="J37" s="21"/>
      <c r="K37" s="21"/>
      <c r="L37" s="28"/>
      <c r="M37" s="28"/>
      <c r="N37" s="21"/>
      <c r="O37" s="21"/>
      <c r="P37" s="21"/>
      <c r="Q37" s="21"/>
      <c r="R37" s="21"/>
      <c r="S37" s="21"/>
      <c r="T37" s="21"/>
      <c r="U37" s="21">
        <v>5</v>
      </c>
      <c r="V37" s="21">
        <v>2</v>
      </c>
      <c r="W37" s="19">
        <f>SumaNej(F37:V37,8)</f>
        <v>7</v>
      </c>
      <c r="X37" s="19">
        <f>SUM(F37:V37)</f>
        <v>7</v>
      </c>
      <c r="Y37" s="11"/>
      <c r="Z37" s="10"/>
      <c r="AA37" s="10"/>
      <c r="AB37" s="10"/>
      <c r="AC37" s="10"/>
      <c r="AD37" s="10"/>
      <c r="AE37" s="10"/>
      <c r="AF37" s="10"/>
      <c r="AG37" s="12"/>
      <c r="AH37" s="12"/>
      <c r="AI37" s="10"/>
      <c r="AJ37" s="6"/>
      <c r="AK37" s="13"/>
      <c r="AL37" s="13"/>
      <c r="AM37" s="14"/>
      <c r="AN37" s="14"/>
      <c r="AO37" s="14"/>
      <c r="AP37" s="14"/>
      <c r="AQ37" s="14"/>
      <c r="AR37" s="14"/>
      <c r="AS37" s="14"/>
      <c r="AT37" s="8"/>
    </row>
    <row r="38" spans="1:46" ht="9" customHeight="1">
      <c r="A38" s="18">
        <v>28</v>
      </c>
      <c r="B38" s="17" t="s">
        <v>137</v>
      </c>
      <c r="C38" s="17" t="s">
        <v>16</v>
      </c>
      <c r="D38" s="24">
        <v>2025</v>
      </c>
      <c r="E38" s="32" t="s">
        <v>17</v>
      </c>
      <c r="F38" s="21"/>
      <c r="G38" s="22"/>
      <c r="H38" s="21"/>
      <c r="I38" s="22"/>
      <c r="J38" s="21"/>
      <c r="K38" s="21"/>
      <c r="L38" s="21"/>
      <c r="M38" s="21"/>
      <c r="N38" s="21"/>
      <c r="O38" s="21"/>
      <c r="P38" s="21"/>
      <c r="Q38" s="21"/>
      <c r="R38" s="21">
        <v>7</v>
      </c>
      <c r="S38" s="21"/>
      <c r="T38" s="21"/>
      <c r="U38" s="21"/>
      <c r="V38" s="21"/>
      <c r="W38" s="19">
        <f>SumaNej(F38:V38,8)</f>
        <v>7</v>
      </c>
      <c r="X38" s="19">
        <f>SUM(F38:V38)</f>
        <v>7</v>
      </c>
      <c r="Y38" s="11"/>
      <c r="Z38" s="10"/>
      <c r="AA38" s="10"/>
      <c r="AB38" s="10"/>
      <c r="AC38" s="10"/>
      <c r="AD38" s="10"/>
      <c r="AE38" s="10"/>
      <c r="AF38" s="10"/>
      <c r="AG38" s="12"/>
      <c r="AH38" s="12"/>
      <c r="AI38" s="10"/>
      <c r="AJ38" s="6"/>
      <c r="AK38" s="13"/>
      <c r="AL38" s="13"/>
      <c r="AM38" s="14"/>
      <c r="AN38" s="14"/>
      <c r="AO38" s="14"/>
      <c r="AP38" s="14"/>
      <c r="AQ38" s="14"/>
      <c r="AR38" s="14"/>
      <c r="AS38" s="14"/>
      <c r="AT38" s="8"/>
    </row>
    <row r="39" spans="1:46" ht="9" customHeight="1">
      <c r="A39" s="18">
        <v>29</v>
      </c>
      <c r="B39" s="17" t="s">
        <v>127</v>
      </c>
      <c r="C39" s="17" t="s">
        <v>128</v>
      </c>
      <c r="D39" s="24">
        <v>0</v>
      </c>
      <c r="E39" s="32" t="s">
        <v>128</v>
      </c>
      <c r="F39" s="21"/>
      <c r="G39" s="22"/>
      <c r="H39" s="21"/>
      <c r="I39" s="22"/>
      <c r="J39" s="21"/>
      <c r="K39" s="21"/>
      <c r="L39" s="21"/>
      <c r="M39" s="21"/>
      <c r="N39" s="21"/>
      <c r="O39" s="21"/>
      <c r="P39" s="21">
        <v>1</v>
      </c>
      <c r="Q39" s="21">
        <v>4</v>
      </c>
      <c r="R39" s="21">
        <v>2</v>
      </c>
      <c r="S39" s="21"/>
      <c r="T39" s="21"/>
      <c r="U39" s="21"/>
      <c r="V39" s="21"/>
      <c r="W39" s="19">
        <f>SumaNej(F39:V39,8)</f>
        <v>7</v>
      </c>
      <c r="X39" s="19">
        <f>SUM(F39:V39)</f>
        <v>7</v>
      </c>
      <c r="Y39" s="11"/>
      <c r="Z39" s="10"/>
      <c r="AA39" s="10"/>
      <c r="AB39" s="10"/>
      <c r="AC39" s="10"/>
      <c r="AD39" s="10"/>
      <c r="AE39" s="10"/>
      <c r="AF39" s="10"/>
      <c r="AG39" s="12"/>
      <c r="AH39" s="12"/>
      <c r="AI39" s="10"/>
      <c r="AJ39" s="6"/>
      <c r="AK39" s="13"/>
      <c r="AL39" s="13"/>
      <c r="AM39" s="14"/>
      <c r="AN39" s="14"/>
      <c r="AO39" s="14"/>
      <c r="AP39" s="14"/>
      <c r="AQ39" s="14"/>
      <c r="AR39" s="14"/>
      <c r="AS39" s="14"/>
      <c r="AT39" s="8"/>
    </row>
    <row r="40" spans="1:46" ht="9" customHeight="1">
      <c r="A40" s="18">
        <v>30</v>
      </c>
      <c r="B40" s="17" t="s">
        <v>42</v>
      </c>
      <c r="C40" s="17"/>
      <c r="D40" s="24">
        <v>2238</v>
      </c>
      <c r="E40" s="32" t="s">
        <v>17</v>
      </c>
      <c r="F40" s="22">
        <v>6.5</v>
      </c>
      <c r="G40" s="22"/>
      <c r="H40" s="22"/>
      <c r="I40" s="22"/>
      <c r="J40" s="21"/>
      <c r="K40" s="21"/>
      <c r="L40" s="28"/>
      <c r="M40" s="28"/>
      <c r="N40" s="22"/>
      <c r="O40" s="22"/>
      <c r="P40" s="22"/>
      <c r="Q40" s="22"/>
      <c r="R40" s="22"/>
      <c r="S40" s="22"/>
      <c r="T40" s="22"/>
      <c r="U40" s="22"/>
      <c r="V40" s="22"/>
      <c r="W40" s="19">
        <f>SumaNej(F40:V40,8)</f>
        <v>6.5</v>
      </c>
      <c r="X40" s="19">
        <f>SUM(F40:V40)</f>
        <v>6.5</v>
      </c>
      <c r="Y40" s="11"/>
      <c r="Z40" s="10"/>
      <c r="AA40" s="10"/>
      <c r="AB40" s="10"/>
      <c r="AC40" s="10"/>
      <c r="AD40" s="10"/>
      <c r="AE40" s="10"/>
      <c r="AF40" s="10"/>
      <c r="AG40" s="12"/>
      <c r="AH40" s="12"/>
      <c r="AI40" s="10"/>
      <c r="AJ40" s="6"/>
      <c r="AK40" s="13"/>
      <c r="AL40" s="13"/>
      <c r="AM40" s="14"/>
      <c r="AN40" s="14"/>
      <c r="AO40" s="14"/>
      <c r="AP40" s="14"/>
      <c r="AQ40" s="14"/>
      <c r="AR40" s="14"/>
      <c r="AS40" s="14"/>
      <c r="AT40" s="8"/>
    </row>
    <row r="41" spans="1:46" ht="9" customHeight="1">
      <c r="A41" s="18">
        <v>31</v>
      </c>
      <c r="B41" s="17" t="s">
        <v>138</v>
      </c>
      <c r="C41" s="17" t="s">
        <v>16</v>
      </c>
      <c r="D41" s="24">
        <v>1875</v>
      </c>
      <c r="E41" s="32" t="s">
        <v>139</v>
      </c>
      <c r="F41" s="22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>
        <v>6.5</v>
      </c>
      <c r="S41" s="22"/>
      <c r="T41" s="22"/>
      <c r="U41" s="22"/>
      <c r="V41" s="22"/>
      <c r="W41" s="19">
        <f>SumaNej(F41:V41,8)</f>
        <v>6.5</v>
      </c>
      <c r="X41" s="19">
        <f>SUM(F41:V41)</f>
        <v>6.5</v>
      </c>
      <c r="Y41" s="11"/>
      <c r="Z41" s="10"/>
      <c r="AA41" s="10"/>
      <c r="AB41" s="10"/>
      <c r="AC41" s="10"/>
      <c r="AD41" s="10"/>
      <c r="AE41" s="10"/>
      <c r="AF41" s="10"/>
      <c r="AG41" s="12"/>
      <c r="AH41" s="12"/>
      <c r="AI41" s="10"/>
      <c r="AJ41" s="6"/>
      <c r="AK41" s="13"/>
      <c r="AL41" s="13"/>
      <c r="AM41" s="14"/>
      <c r="AN41" s="14"/>
      <c r="AO41" s="14"/>
      <c r="AP41" s="14"/>
      <c r="AQ41" s="14"/>
      <c r="AR41" s="14"/>
      <c r="AS41" s="14"/>
      <c r="AT41" s="8"/>
    </row>
    <row r="42" spans="1:46" ht="9" customHeight="1">
      <c r="A42" s="18">
        <v>32</v>
      </c>
      <c r="B42" s="17" t="s">
        <v>130</v>
      </c>
      <c r="C42" s="17" t="s">
        <v>16</v>
      </c>
      <c r="D42" s="24">
        <v>2079</v>
      </c>
      <c r="E42" s="32" t="s">
        <v>17</v>
      </c>
      <c r="F42" s="22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22">
        <v>6</v>
      </c>
      <c r="R42" s="22"/>
      <c r="S42" s="22"/>
      <c r="T42" s="22"/>
      <c r="U42" s="22"/>
      <c r="V42" s="22"/>
      <c r="W42" s="19">
        <f>SumaNej(F42:V42,8)</f>
        <v>6</v>
      </c>
      <c r="X42" s="19">
        <f>SUM(F42:V42)</f>
        <v>6</v>
      </c>
      <c r="Y42" s="11"/>
      <c r="Z42" s="10"/>
      <c r="AA42" s="10"/>
      <c r="AB42" s="10"/>
      <c r="AC42" s="10"/>
      <c r="AD42" s="10"/>
      <c r="AE42" s="10"/>
      <c r="AF42" s="10"/>
      <c r="AG42" s="12"/>
      <c r="AH42" s="12"/>
      <c r="AI42" s="10"/>
      <c r="AJ42" s="6"/>
      <c r="AK42" s="13"/>
      <c r="AL42" s="13"/>
      <c r="AM42" s="14"/>
      <c r="AN42" s="14"/>
      <c r="AO42" s="14"/>
      <c r="AP42" s="14"/>
      <c r="AQ42" s="14"/>
      <c r="AR42" s="14"/>
      <c r="AS42" s="14"/>
      <c r="AT42" s="8"/>
    </row>
    <row r="43" spans="1:46" ht="9" customHeight="1">
      <c r="A43" s="18">
        <v>33</v>
      </c>
      <c r="B43" s="17" t="s">
        <v>68</v>
      </c>
      <c r="C43" s="17"/>
      <c r="D43" s="24"/>
      <c r="E43" s="32" t="s">
        <v>17</v>
      </c>
      <c r="F43" s="22"/>
      <c r="G43" s="22">
        <v>2</v>
      </c>
      <c r="H43" s="21">
        <v>1</v>
      </c>
      <c r="I43" s="22"/>
      <c r="J43" s="22"/>
      <c r="K43" s="22"/>
      <c r="L43" s="22"/>
      <c r="M43" s="22">
        <v>3</v>
      </c>
      <c r="N43" s="22"/>
      <c r="O43" s="22"/>
      <c r="P43" s="22"/>
      <c r="Q43" s="22"/>
      <c r="R43" s="22"/>
      <c r="S43" s="22"/>
      <c r="T43" s="22"/>
      <c r="U43" s="22"/>
      <c r="V43" s="22"/>
      <c r="W43" s="19">
        <f>SumaNej(F43:V43,8)</f>
        <v>6</v>
      </c>
      <c r="X43" s="19">
        <f>SUM(F43:V43)</f>
        <v>6</v>
      </c>
      <c r="Y43" s="11"/>
      <c r="Z43" s="10"/>
      <c r="AA43" s="10"/>
      <c r="AB43" s="10"/>
      <c r="AC43" s="10"/>
      <c r="AD43" s="10"/>
      <c r="AE43" s="10"/>
      <c r="AF43" s="10"/>
      <c r="AG43" s="12"/>
      <c r="AH43" s="12"/>
      <c r="AI43" s="10"/>
      <c r="AJ43" s="6"/>
      <c r="AK43" s="13"/>
      <c r="AL43" s="13"/>
      <c r="AM43" s="14"/>
      <c r="AN43" s="14"/>
      <c r="AO43" s="14"/>
      <c r="AP43" s="14"/>
      <c r="AQ43" s="14"/>
      <c r="AR43" s="14"/>
      <c r="AS43" s="14"/>
      <c r="AT43" s="8"/>
    </row>
    <row r="44" spans="1:46" ht="9" customHeight="1">
      <c r="A44" s="18">
        <v>34</v>
      </c>
      <c r="B44" s="17" t="s">
        <v>72</v>
      </c>
      <c r="C44" s="17"/>
      <c r="D44" s="24">
        <v>1355</v>
      </c>
      <c r="E44" s="32" t="s">
        <v>17</v>
      </c>
      <c r="F44" s="22"/>
      <c r="G44" s="21"/>
      <c r="H44" s="22">
        <v>4</v>
      </c>
      <c r="I44" s="21"/>
      <c r="J44" s="22"/>
      <c r="K44" s="22"/>
      <c r="L44" s="22"/>
      <c r="M44" s="22"/>
      <c r="N44" s="21"/>
      <c r="O44" s="21"/>
      <c r="P44" s="21"/>
      <c r="Q44" s="21"/>
      <c r="R44" s="21"/>
      <c r="S44" s="21">
        <v>1</v>
      </c>
      <c r="T44" s="21"/>
      <c r="U44" s="21">
        <v>1</v>
      </c>
      <c r="V44" s="21"/>
      <c r="W44" s="19">
        <f>SumaNej(F44:V44,8)</f>
        <v>6</v>
      </c>
      <c r="X44" s="19">
        <f>SUM(F44:V44)</f>
        <v>6</v>
      </c>
      <c r="Y44" s="11"/>
      <c r="Z44" s="10"/>
      <c r="AA44" s="10"/>
      <c r="AB44" s="10"/>
      <c r="AC44" s="10"/>
      <c r="AD44" s="10"/>
      <c r="AE44" s="10"/>
      <c r="AF44" s="10"/>
      <c r="AG44" s="12"/>
      <c r="AH44" s="12"/>
      <c r="AI44" s="10"/>
      <c r="AJ44" s="6"/>
      <c r="AK44" s="13"/>
      <c r="AL44" s="13"/>
      <c r="AM44" s="14"/>
      <c r="AN44" s="14"/>
      <c r="AO44" s="14"/>
      <c r="AP44" s="14"/>
      <c r="AQ44" s="14"/>
      <c r="AR44" s="14"/>
      <c r="AS44" s="14"/>
      <c r="AT44" s="8"/>
    </row>
    <row r="45" spans="1:46" ht="9" customHeight="1">
      <c r="A45" s="18">
        <v>35</v>
      </c>
      <c r="B45" s="17" t="s">
        <v>83</v>
      </c>
      <c r="C45" s="17"/>
      <c r="D45" s="24"/>
      <c r="E45" s="32"/>
      <c r="F45" s="21"/>
      <c r="G45" s="22"/>
      <c r="H45" s="22"/>
      <c r="I45" s="22"/>
      <c r="J45" s="22">
        <v>1</v>
      </c>
      <c r="K45" s="22">
        <v>5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19">
        <f>SumaNej(F45:V45,8)</f>
        <v>6</v>
      </c>
      <c r="X45" s="19">
        <f>SUM(F45:V45)</f>
        <v>6</v>
      </c>
      <c r="Y45" s="11"/>
      <c r="Z45" s="10"/>
      <c r="AA45" s="10"/>
      <c r="AB45" s="10"/>
      <c r="AC45" s="10"/>
      <c r="AD45" s="10"/>
      <c r="AE45" s="10"/>
      <c r="AF45" s="10"/>
      <c r="AG45" s="12"/>
      <c r="AH45" s="12"/>
      <c r="AI45" s="10"/>
      <c r="AJ45" s="6"/>
      <c r="AK45" s="13"/>
      <c r="AL45" s="13"/>
      <c r="AM45" s="14"/>
      <c r="AN45" s="14"/>
      <c r="AO45" s="14"/>
      <c r="AP45" s="14"/>
      <c r="AQ45" s="14"/>
      <c r="AR45" s="14"/>
      <c r="AS45" s="14"/>
      <c r="AT45" s="8"/>
    </row>
    <row r="46" spans="1:46" ht="9" customHeight="1">
      <c r="A46" s="18">
        <v>36</v>
      </c>
      <c r="B46" s="17" t="s">
        <v>158</v>
      </c>
      <c r="C46" s="17" t="s">
        <v>32</v>
      </c>
      <c r="D46" s="24">
        <v>1897</v>
      </c>
      <c r="E46" s="32" t="s">
        <v>56</v>
      </c>
      <c r="F46" s="22"/>
      <c r="G46" s="22"/>
      <c r="H46" s="22"/>
      <c r="I46" s="22"/>
      <c r="J46" s="21"/>
      <c r="K46" s="21"/>
      <c r="L46" s="21"/>
      <c r="M46" s="21"/>
      <c r="N46" s="22"/>
      <c r="O46" s="22"/>
      <c r="P46" s="22"/>
      <c r="Q46" s="22"/>
      <c r="R46" s="22"/>
      <c r="S46" s="22"/>
      <c r="T46" s="22">
        <v>6</v>
      </c>
      <c r="U46" s="22"/>
      <c r="V46" s="22"/>
      <c r="W46" s="19">
        <f>SumaNej(F46:V46,8)</f>
        <v>6</v>
      </c>
      <c r="X46" s="19">
        <f>SUM(F46:V46)</f>
        <v>6</v>
      </c>
      <c r="Y46" s="11"/>
      <c r="Z46" s="10"/>
      <c r="AA46" s="10"/>
      <c r="AB46" s="10"/>
      <c r="AC46" s="10"/>
      <c r="AD46" s="10"/>
      <c r="AE46" s="10"/>
      <c r="AF46" s="10"/>
      <c r="AG46" s="12"/>
      <c r="AH46" s="12"/>
      <c r="AI46" s="10"/>
      <c r="AJ46" s="6"/>
      <c r="AK46" s="13"/>
      <c r="AL46" s="13"/>
      <c r="AM46" s="14"/>
      <c r="AN46" s="14"/>
      <c r="AO46" s="14"/>
      <c r="AP46" s="14"/>
      <c r="AQ46" s="14"/>
      <c r="AR46" s="14"/>
      <c r="AS46" s="14"/>
      <c r="AT46" s="8"/>
    </row>
    <row r="47" spans="1:46" ht="9" customHeight="1">
      <c r="A47" s="18">
        <v>37</v>
      </c>
      <c r="B47" s="17" t="s">
        <v>46</v>
      </c>
      <c r="C47" s="17"/>
      <c r="D47" s="24">
        <v>2215</v>
      </c>
      <c r="E47" s="32" t="s">
        <v>17</v>
      </c>
      <c r="F47" s="21">
        <v>5.5</v>
      </c>
      <c r="G47" s="22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19">
        <f>SumaNej(F47:V47,8)</f>
        <v>5.5</v>
      </c>
      <c r="X47" s="19">
        <f>SUM(F47:V47)</f>
        <v>5.5</v>
      </c>
      <c r="Y47" s="11"/>
      <c r="Z47" s="10"/>
      <c r="AA47" s="10"/>
      <c r="AB47" s="10"/>
      <c r="AC47" s="10"/>
      <c r="AD47" s="10"/>
      <c r="AE47" s="10"/>
      <c r="AF47" s="10"/>
      <c r="AG47" s="12"/>
      <c r="AH47" s="12"/>
      <c r="AI47" s="10"/>
      <c r="AJ47" s="6"/>
      <c r="AK47" s="13"/>
      <c r="AL47" s="13"/>
      <c r="AM47" s="14"/>
      <c r="AN47" s="14"/>
      <c r="AO47" s="14"/>
      <c r="AP47" s="14"/>
      <c r="AQ47" s="14"/>
      <c r="AR47" s="14"/>
      <c r="AS47" s="14"/>
      <c r="AT47" s="8"/>
    </row>
    <row r="48" spans="1:46" ht="9" customHeight="1">
      <c r="A48" s="18">
        <v>38</v>
      </c>
      <c r="B48" s="17" t="s">
        <v>47</v>
      </c>
      <c r="C48" s="17"/>
      <c r="D48" s="24">
        <v>2100</v>
      </c>
      <c r="E48" s="32" t="s">
        <v>17</v>
      </c>
      <c r="F48" s="22">
        <v>5.5</v>
      </c>
      <c r="G48" s="22"/>
      <c r="H48" s="22"/>
      <c r="I48" s="22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19">
        <f>SumaNej(F48:V48,8)</f>
        <v>5.5</v>
      </c>
      <c r="X48" s="19">
        <f>SUM(F48:V48)</f>
        <v>5.5</v>
      </c>
      <c r="Y48" s="11"/>
      <c r="Z48" s="10"/>
      <c r="AA48" s="10"/>
      <c r="AB48" s="10"/>
      <c r="AC48" s="10"/>
      <c r="AD48" s="10"/>
      <c r="AE48" s="10"/>
      <c r="AF48" s="10"/>
      <c r="AG48" s="12"/>
      <c r="AH48" s="12"/>
      <c r="AI48" s="10"/>
      <c r="AJ48" s="6"/>
      <c r="AK48" s="13"/>
      <c r="AL48" s="13"/>
      <c r="AM48" s="14"/>
      <c r="AN48" s="14"/>
      <c r="AO48" s="14"/>
      <c r="AP48" s="14"/>
      <c r="AQ48" s="14"/>
      <c r="AR48" s="14"/>
      <c r="AS48" s="14"/>
      <c r="AT48" s="8"/>
    </row>
    <row r="49" spans="1:46" ht="9" customHeight="1">
      <c r="A49" s="18">
        <v>39</v>
      </c>
      <c r="B49" s="17" t="s">
        <v>39</v>
      </c>
      <c r="C49" s="17"/>
      <c r="D49" s="24">
        <v>2260</v>
      </c>
      <c r="E49" s="32" t="s">
        <v>56</v>
      </c>
      <c r="F49" s="22">
        <v>5.5</v>
      </c>
      <c r="G49" s="22"/>
      <c r="H49" s="22"/>
      <c r="I49" s="22"/>
      <c r="J49" s="22"/>
      <c r="K49" s="21"/>
      <c r="L49" s="21"/>
      <c r="M49" s="21"/>
      <c r="N49" s="22"/>
      <c r="O49" s="22"/>
      <c r="P49" s="22"/>
      <c r="Q49" s="22"/>
      <c r="R49" s="22"/>
      <c r="S49" s="22"/>
      <c r="T49" s="22"/>
      <c r="U49" s="22"/>
      <c r="V49" s="22"/>
      <c r="W49" s="19">
        <f>SumaNej(F49:V49,8)</f>
        <v>5.5</v>
      </c>
      <c r="X49" s="19">
        <f>SUM(F49:V49)</f>
        <v>5.5</v>
      </c>
      <c r="Y49" s="11"/>
      <c r="Z49" s="10"/>
      <c r="AA49" s="10"/>
      <c r="AB49" s="10"/>
      <c r="AC49" s="10"/>
      <c r="AD49" s="10"/>
      <c r="AE49" s="10"/>
      <c r="AF49" s="10"/>
      <c r="AG49" s="12"/>
      <c r="AH49" s="12"/>
      <c r="AI49" s="10"/>
      <c r="AJ49" s="6"/>
      <c r="AK49" s="13"/>
      <c r="AL49" s="13"/>
      <c r="AM49" s="14"/>
      <c r="AN49" s="14"/>
      <c r="AO49" s="14"/>
      <c r="AP49" s="14"/>
      <c r="AQ49" s="14"/>
      <c r="AR49" s="14"/>
      <c r="AS49" s="14"/>
      <c r="AT49" s="8"/>
    </row>
    <row r="50" spans="1:46" ht="9" customHeight="1">
      <c r="A50" s="18">
        <v>40</v>
      </c>
      <c r="B50" s="17" t="s">
        <v>140</v>
      </c>
      <c r="C50" s="17" t="s">
        <v>16</v>
      </c>
      <c r="D50" s="24">
        <v>1867</v>
      </c>
      <c r="E50" s="32" t="s">
        <v>17</v>
      </c>
      <c r="F50" s="21"/>
      <c r="G50" s="22"/>
      <c r="H50" s="21"/>
      <c r="I50" s="22"/>
      <c r="J50" s="21"/>
      <c r="K50" s="21"/>
      <c r="L50" s="21"/>
      <c r="M50" s="21"/>
      <c r="N50" s="21"/>
      <c r="O50" s="21"/>
      <c r="P50" s="21"/>
      <c r="Q50" s="21"/>
      <c r="R50" s="21">
        <v>5.5</v>
      </c>
      <c r="S50" s="21"/>
      <c r="T50" s="21"/>
      <c r="U50" s="21"/>
      <c r="V50" s="21"/>
      <c r="W50" s="19">
        <f>SumaNej(F50:V50,8)</f>
        <v>5.5</v>
      </c>
      <c r="X50" s="19">
        <f>SUM(F50:V50)</f>
        <v>5.5</v>
      </c>
      <c r="Y50" s="11"/>
      <c r="Z50" s="10"/>
      <c r="AA50" s="10"/>
      <c r="AB50" s="10"/>
      <c r="AC50" s="10"/>
      <c r="AD50" s="10"/>
      <c r="AE50" s="10"/>
      <c r="AF50" s="10"/>
      <c r="AG50" s="12"/>
      <c r="AH50" s="12"/>
      <c r="AI50" s="10"/>
      <c r="AJ50" s="6"/>
      <c r="AK50" s="13"/>
      <c r="AL50" s="13"/>
      <c r="AM50" s="14"/>
      <c r="AN50" s="14"/>
      <c r="AO50" s="14"/>
      <c r="AP50" s="14"/>
      <c r="AQ50" s="14"/>
      <c r="AR50" s="14"/>
      <c r="AS50" s="14"/>
      <c r="AT50" s="8"/>
    </row>
    <row r="51" spans="1:46" ht="9" customHeight="1">
      <c r="A51" s="18">
        <v>41</v>
      </c>
      <c r="B51" s="17" t="s">
        <v>171</v>
      </c>
      <c r="C51" s="17" t="s">
        <v>16</v>
      </c>
      <c r="D51" s="24">
        <v>1179</v>
      </c>
      <c r="E51" s="32" t="s">
        <v>114</v>
      </c>
      <c r="F51" s="22"/>
      <c r="G51" s="22"/>
      <c r="H51" s="21"/>
      <c r="I51" s="21"/>
      <c r="J51" s="21"/>
      <c r="K51" s="21"/>
      <c r="L51" s="28"/>
      <c r="M51" s="28"/>
      <c r="N51" s="21"/>
      <c r="O51" s="21"/>
      <c r="P51" s="21"/>
      <c r="Q51" s="21"/>
      <c r="R51" s="21"/>
      <c r="S51" s="21"/>
      <c r="T51" s="21"/>
      <c r="U51" s="21"/>
      <c r="V51" s="21">
        <v>5.5</v>
      </c>
      <c r="W51" s="19">
        <f>SumaNej(F51:V51,8)</f>
        <v>5.5</v>
      </c>
      <c r="X51" s="19">
        <f>SUM(F51:V51)</f>
        <v>5.5</v>
      </c>
      <c r="Y51" s="11"/>
      <c r="Z51" s="10"/>
      <c r="AA51" s="10"/>
      <c r="AB51" s="10"/>
      <c r="AC51" s="10"/>
      <c r="AD51" s="10"/>
      <c r="AE51" s="10"/>
      <c r="AF51" s="10"/>
      <c r="AG51" s="12"/>
      <c r="AH51" s="12"/>
      <c r="AI51" s="10"/>
      <c r="AJ51" s="6"/>
      <c r="AK51" s="13"/>
      <c r="AL51" s="13"/>
      <c r="AM51" s="14"/>
      <c r="AN51" s="14"/>
      <c r="AO51" s="14"/>
      <c r="AP51" s="14"/>
      <c r="AQ51" s="14"/>
      <c r="AR51" s="14"/>
      <c r="AS51" s="14"/>
      <c r="AT51" s="8"/>
    </row>
    <row r="52" spans="1:46" ht="9" customHeight="1">
      <c r="A52" s="18">
        <v>42</v>
      </c>
      <c r="B52" s="17" t="s">
        <v>141</v>
      </c>
      <c r="C52" s="17" t="s">
        <v>16</v>
      </c>
      <c r="D52" s="24">
        <v>1979</v>
      </c>
      <c r="E52" s="32" t="s">
        <v>139</v>
      </c>
      <c r="F52" s="22"/>
      <c r="G52" s="21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>
        <v>5</v>
      </c>
      <c r="S52" s="22"/>
      <c r="T52" s="22"/>
      <c r="U52" s="22"/>
      <c r="V52" s="22"/>
      <c r="W52" s="19">
        <f>SumaNej(F52:V52,8)</f>
        <v>5</v>
      </c>
      <c r="X52" s="19">
        <f>SUM(F52:V52)</f>
        <v>5</v>
      </c>
      <c r="Y52" s="11"/>
      <c r="Z52" s="10"/>
      <c r="AA52" s="10"/>
      <c r="AB52" s="10"/>
      <c r="AC52" s="10"/>
      <c r="AD52" s="10"/>
      <c r="AE52" s="10"/>
      <c r="AF52" s="10"/>
      <c r="AG52" s="12"/>
      <c r="AH52" s="12"/>
      <c r="AI52" s="10"/>
      <c r="AJ52" s="6"/>
      <c r="AK52" s="13"/>
      <c r="AL52" s="13"/>
      <c r="AM52" s="14"/>
      <c r="AN52" s="14"/>
      <c r="AO52" s="14"/>
      <c r="AP52" s="14"/>
      <c r="AQ52" s="14"/>
      <c r="AR52" s="14"/>
      <c r="AS52" s="14"/>
      <c r="AT52" s="8"/>
    </row>
    <row r="53" spans="1:46" ht="9" customHeight="1">
      <c r="A53" s="18">
        <v>43</v>
      </c>
      <c r="B53" s="17" t="s">
        <v>48</v>
      </c>
      <c r="C53" s="17"/>
      <c r="D53" s="24">
        <v>2061</v>
      </c>
      <c r="E53" s="32"/>
      <c r="F53" s="22">
        <v>5</v>
      </c>
      <c r="G53" s="22"/>
      <c r="H53" s="22"/>
      <c r="I53" s="22"/>
      <c r="J53" s="21"/>
      <c r="K53" s="21"/>
      <c r="L53" s="28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19">
        <f>SumaNej(F53:V53,8)</f>
        <v>5</v>
      </c>
      <c r="X53" s="19">
        <f>SUM(F53:V53)</f>
        <v>5</v>
      </c>
      <c r="Y53" s="11"/>
      <c r="Z53" s="10"/>
      <c r="AA53" s="10"/>
      <c r="AB53" s="10"/>
      <c r="AC53" s="10"/>
      <c r="AD53" s="10"/>
      <c r="AE53" s="10"/>
      <c r="AF53" s="10"/>
      <c r="AG53" s="12"/>
      <c r="AH53" s="12"/>
      <c r="AI53" s="10"/>
      <c r="AJ53" s="6"/>
      <c r="AK53" s="13"/>
      <c r="AL53" s="13"/>
      <c r="AM53" s="14"/>
      <c r="AN53" s="14"/>
      <c r="AO53" s="14"/>
      <c r="AP53" s="14"/>
      <c r="AQ53" s="14"/>
      <c r="AR53" s="14"/>
      <c r="AS53" s="14"/>
      <c r="AT53" s="8"/>
    </row>
    <row r="54" spans="1:46" ht="9" customHeight="1">
      <c r="A54" s="18">
        <v>44</v>
      </c>
      <c r="B54" s="17" t="s">
        <v>104</v>
      </c>
      <c r="C54" s="17" t="s">
        <v>16</v>
      </c>
      <c r="D54" s="24">
        <v>1856</v>
      </c>
      <c r="E54" s="32" t="s">
        <v>17</v>
      </c>
      <c r="F54" s="21"/>
      <c r="G54" s="22"/>
      <c r="H54" s="21"/>
      <c r="I54" s="22"/>
      <c r="J54" s="21"/>
      <c r="K54" s="21"/>
      <c r="L54" s="21"/>
      <c r="M54" s="21">
        <v>5</v>
      </c>
      <c r="N54" s="21"/>
      <c r="O54" s="21"/>
      <c r="P54" s="21"/>
      <c r="Q54" s="21"/>
      <c r="R54" s="21"/>
      <c r="S54" s="21"/>
      <c r="T54" s="21"/>
      <c r="U54" s="21"/>
      <c r="V54" s="21"/>
      <c r="W54" s="19">
        <f>SumaNej(F54:V54,8)</f>
        <v>5</v>
      </c>
      <c r="X54" s="19">
        <f>SUM(F54:V54)</f>
        <v>5</v>
      </c>
      <c r="Z54" s="10"/>
      <c r="AA54" s="10"/>
      <c r="AB54" s="10"/>
      <c r="AC54" s="10"/>
      <c r="AD54" s="10"/>
      <c r="AE54" s="10"/>
      <c r="AF54" s="10"/>
      <c r="AG54" s="12"/>
      <c r="AH54" s="12"/>
      <c r="AI54" s="10"/>
      <c r="AJ54" s="6"/>
      <c r="AK54" s="13"/>
      <c r="AL54" s="13"/>
      <c r="AM54" s="14"/>
      <c r="AN54" s="14"/>
      <c r="AO54" s="14"/>
      <c r="AP54" s="14"/>
      <c r="AQ54" s="14"/>
      <c r="AR54" s="14"/>
      <c r="AS54" s="14"/>
      <c r="AT54" s="8"/>
    </row>
    <row r="55" spans="1:46" ht="9" customHeight="1">
      <c r="A55" s="18">
        <v>45</v>
      </c>
      <c r="B55" s="17" t="s">
        <v>70</v>
      </c>
      <c r="C55" s="17"/>
      <c r="D55" s="24">
        <v>1943</v>
      </c>
      <c r="E55" s="32" t="s">
        <v>17</v>
      </c>
      <c r="F55" s="21"/>
      <c r="G55" s="21"/>
      <c r="H55" s="22">
        <v>5</v>
      </c>
      <c r="I55" s="21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19">
        <f>SumaNej(F55:V55,8)</f>
        <v>5</v>
      </c>
      <c r="X55" s="19">
        <f>SUM(F55:V55)</f>
        <v>5</v>
      </c>
      <c r="Y55" s="11"/>
      <c r="Z55" s="10"/>
      <c r="AA55" s="10"/>
      <c r="AB55" s="10"/>
      <c r="AC55" s="10"/>
      <c r="AD55" s="10"/>
      <c r="AE55" s="10"/>
      <c r="AF55" s="10"/>
      <c r="AG55" s="12"/>
      <c r="AH55" s="12"/>
      <c r="AI55" s="10"/>
      <c r="AJ55" s="6"/>
      <c r="AK55" s="13"/>
      <c r="AL55" s="13"/>
      <c r="AM55" s="14"/>
      <c r="AN55" s="14"/>
      <c r="AO55" s="14"/>
      <c r="AP55" s="14"/>
      <c r="AQ55" s="14"/>
      <c r="AR55" s="14"/>
      <c r="AS55" s="14"/>
      <c r="AT55" s="8"/>
    </row>
    <row r="56" spans="1:46" ht="9" customHeight="1">
      <c r="A56" s="18">
        <v>46</v>
      </c>
      <c r="B56" s="17" t="s">
        <v>124</v>
      </c>
      <c r="C56" s="17" t="s">
        <v>16</v>
      </c>
      <c r="D56" s="24">
        <v>0</v>
      </c>
      <c r="E56" s="32" t="s">
        <v>17</v>
      </c>
      <c r="F56" s="21"/>
      <c r="G56" s="22"/>
      <c r="H56" s="21"/>
      <c r="I56" s="22"/>
      <c r="J56" s="21"/>
      <c r="K56" s="21"/>
      <c r="L56" s="21"/>
      <c r="M56" s="21"/>
      <c r="N56" s="21"/>
      <c r="O56" s="21"/>
      <c r="P56" s="21">
        <v>5</v>
      </c>
      <c r="Q56" s="21"/>
      <c r="R56" s="21"/>
      <c r="S56" s="21"/>
      <c r="T56" s="21"/>
      <c r="U56" s="21"/>
      <c r="V56" s="21"/>
      <c r="W56" s="19">
        <f>SumaNej(F56:V56,8)</f>
        <v>5</v>
      </c>
      <c r="X56" s="19">
        <f>SUM(F56:V56)</f>
        <v>5</v>
      </c>
      <c r="Y56" s="11"/>
      <c r="Z56" s="10"/>
      <c r="AA56" s="10"/>
      <c r="AB56" s="10"/>
      <c r="AC56" s="10"/>
      <c r="AD56" s="10"/>
      <c r="AE56" s="10"/>
      <c r="AF56" s="10"/>
      <c r="AG56" s="12"/>
      <c r="AH56" s="12"/>
      <c r="AI56" s="10"/>
      <c r="AJ56" s="6"/>
      <c r="AK56" s="13"/>
      <c r="AL56" s="13"/>
      <c r="AM56" s="14"/>
      <c r="AN56" s="14"/>
      <c r="AO56" s="14"/>
      <c r="AP56" s="14"/>
      <c r="AQ56" s="14"/>
      <c r="AR56" s="14"/>
      <c r="AS56" s="14"/>
      <c r="AT56" s="8"/>
    </row>
    <row r="57" spans="1:46" ht="9" customHeight="1">
      <c r="A57" s="18">
        <v>47</v>
      </c>
      <c r="B57" s="17" t="s">
        <v>165</v>
      </c>
      <c r="C57" s="17" t="s">
        <v>16</v>
      </c>
      <c r="D57" s="24">
        <v>1663</v>
      </c>
      <c r="E57" s="32"/>
      <c r="F57" s="22"/>
      <c r="G57" s="22"/>
      <c r="H57" s="21"/>
      <c r="I57" s="21"/>
      <c r="J57" s="21"/>
      <c r="K57" s="21"/>
      <c r="L57" s="28"/>
      <c r="M57" s="28"/>
      <c r="N57" s="21"/>
      <c r="O57" s="21"/>
      <c r="P57" s="21"/>
      <c r="Q57" s="21"/>
      <c r="R57" s="21"/>
      <c r="S57" s="21"/>
      <c r="T57" s="21"/>
      <c r="U57" s="21">
        <v>4.5</v>
      </c>
      <c r="V57" s="21"/>
      <c r="W57" s="19">
        <f>SumaNej(F57:V57,8)</f>
        <v>4.5</v>
      </c>
      <c r="X57" s="19">
        <f>SUM(F57:V57)</f>
        <v>4.5</v>
      </c>
      <c r="Y57" s="11"/>
      <c r="Z57" s="10"/>
      <c r="AA57" s="10"/>
      <c r="AB57" s="10"/>
      <c r="AC57" s="10"/>
      <c r="AD57" s="10"/>
      <c r="AE57" s="10"/>
      <c r="AF57" s="10"/>
      <c r="AG57" s="12"/>
      <c r="AH57" s="12"/>
      <c r="AI57" s="10"/>
      <c r="AJ57" s="6"/>
      <c r="AK57" s="13"/>
      <c r="AL57" s="13"/>
      <c r="AM57" s="14"/>
      <c r="AN57" s="14"/>
      <c r="AO57" s="14"/>
      <c r="AP57" s="14"/>
      <c r="AQ57" s="14"/>
      <c r="AR57" s="14"/>
      <c r="AS57" s="14"/>
      <c r="AT57" s="8"/>
    </row>
    <row r="58" spans="1:46" ht="9" customHeight="1">
      <c r="A58" s="18">
        <v>48</v>
      </c>
      <c r="B58" s="17" t="s">
        <v>132</v>
      </c>
      <c r="C58" s="17"/>
      <c r="D58" s="24">
        <v>0</v>
      </c>
      <c r="E58" s="32"/>
      <c r="F58" s="22"/>
      <c r="G58" s="22"/>
      <c r="H58" s="21"/>
      <c r="I58" s="21"/>
      <c r="J58" s="21"/>
      <c r="K58" s="21"/>
      <c r="L58" s="28"/>
      <c r="M58" s="28"/>
      <c r="N58" s="21"/>
      <c r="O58" s="21"/>
      <c r="P58" s="21"/>
      <c r="Q58" s="21">
        <v>3</v>
      </c>
      <c r="R58" s="21"/>
      <c r="S58" s="21"/>
      <c r="T58" s="21"/>
      <c r="U58" s="21">
        <v>1.5</v>
      </c>
      <c r="V58" s="21"/>
      <c r="W58" s="19">
        <f>SumaNej(F58:V58,8)</f>
        <v>4.5</v>
      </c>
      <c r="X58" s="19">
        <f>SUM(F58:V58)</f>
        <v>4.5</v>
      </c>
      <c r="Y58" s="11"/>
      <c r="Z58" s="10"/>
      <c r="AA58" s="10"/>
      <c r="AB58" s="10"/>
      <c r="AC58" s="10"/>
      <c r="AD58" s="10"/>
      <c r="AE58" s="10"/>
      <c r="AF58" s="10"/>
      <c r="AG58" s="12"/>
      <c r="AH58" s="12"/>
      <c r="AI58" s="10"/>
      <c r="AJ58" s="6"/>
      <c r="AK58" s="13"/>
      <c r="AL58" s="13"/>
      <c r="AM58" s="14"/>
      <c r="AN58" s="14"/>
      <c r="AO58" s="14"/>
      <c r="AP58" s="14"/>
      <c r="AQ58" s="14"/>
      <c r="AR58" s="14"/>
      <c r="AS58" s="14"/>
      <c r="AT58" s="8"/>
    </row>
    <row r="59" spans="1:46" ht="9" customHeight="1">
      <c r="A59" s="18">
        <v>49</v>
      </c>
      <c r="B59" s="17" t="s">
        <v>142</v>
      </c>
      <c r="C59" s="17" t="s">
        <v>16</v>
      </c>
      <c r="D59" s="24">
        <v>2015</v>
      </c>
      <c r="E59" s="32" t="s">
        <v>143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>
        <v>4</v>
      </c>
      <c r="S59" s="22"/>
      <c r="T59" s="22"/>
      <c r="U59" s="22"/>
      <c r="V59" s="22"/>
      <c r="W59" s="19">
        <f>SumaNej(F59:V59,8)</f>
        <v>4</v>
      </c>
      <c r="X59" s="19">
        <f>SUM(F59:V59)</f>
        <v>4</v>
      </c>
      <c r="Y59" s="11"/>
      <c r="Z59" s="10"/>
      <c r="AA59" s="10"/>
      <c r="AB59" s="10"/>
      <c r="AC59" s="10"/>
      <c r="AD59" s="10"/>
      <c r="AE59" s="10"/>
      <c r="AF59" s="10"/>
      <c r="AG59" s="12"/>
      <c r="AH59" s="12"/>
      <c r="AI59" s="10"/>
      <c r="AJ59" s="6"/>
      <c r="AK59" s="13"/>
      <c r="AL59" s="13"/>
      <c r="AM59" s="14"/>
      <c r="AN59" s="14"/>
      <c r="AO59" s="14"/>
      <c r="AP59" s="14"/>
      <c r="AQ59" s="14"/>
      <c r="AR59" s="14"/>
      <c r="AS59" s="14"/>
      <c r="AT59" s="8"/>
    </row>
    <row r="60" spans="1:46" ht="9" customHeight="1">
      <c r="A60" s="18">
        <v>50</v>
      </c>
      <c r="B60" s="17" t="s">
        <v>131</v>
      </c>
      <c r="C60" s="17" t="s">
        <v>16</v>
      </c>
      <c r="D60" s="24">
        <v>1778</v>
      </c>
      <c r="E60" s="32" t="s">
        <v>17</v>
      </c>
      <c r="F60" s="21"/>
      <c r="G60" s="22"/>
      <c r="H60" s="21"/>
      <c r="I60" s="22"/>
      <c r="J60" s="21"/>
      <c r="K60" s="21"/>
      <c r="L60" s="21"/>
      <c r="M60" s="21"/>
      <c r="N60" s="21"/>
      <c r="O60" s="21"/>
      <c r="P60" s="21"/>
      <c r="Q60" s="21">
        <v>4</v>
      </c>
      <c r="R60" s="21"/>
      <c r="S60" s="21"/>
      <c r="T60" s="21"/>
      <c r="U60" s="21"/>
      <c r="V60" s="21"/>
      <c r="W60" s="19">
        <f>SumaNej(F60:V60,8)</f>
        <v>4</v>
      </c>
      <c r="X60" s="19">
        <f>SUM(F60:V60)</f>
        <v>4</v>
      </c>
      <c r="Z60" s="10"/>
      <c r="AA60" s="10"/>
      <c r="AB60" s="10"/>
      <c r="AC60" s="10"/>
      <c r="AD60" s="10"/>
      <c r="AE60" s="10"/>
      <c r="AF60" s="10"/>
      <c r="AG60" s="12"/>
      <c r="AH60" s="12"/>
      <c r="AI60" s="10"/>
      <c r="AJ60" s="6"/>
      <c r="AK60" s="13"/>
      <c r="AL60" s="13"/>
      <c r="AM60" s="14"/>
      <c r="AN60" s="14"/>
      <c r="AO60" s="14"/>
      <c r="AP60" s="14"/>
      <c r="AQ60" s="14"/>
      <c r="AR60" s="14"/>
      <c r="AS60" s="14"/>
      <c r="AT60" s="8"/>
    </row>
    <row r="61" spans="1:46" ht="9" customHeight="1">
      <c r="A61" s="18">
        <v>51</v>
      </c>
      <c r="B61" s="17" t="s">
        <v>50</v>
      </c>
      <c r="C61" s="17"/>
      <c r="D61" s="24">
        <v>1850</v>
      </c>
      <c r="E61" s="32"/>
      <c r="F61" s="22">
        <v>4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19">
        <f>SumaNej(F61:V61,8)</f>
        <v>4</v>
      </c>
      <c r="X61" s="19">
        <f>SUM(F61:V61)</f>
        <v>4</v>
      </c>
      <c r="Y61" s="11"/>
      <c r="Z61" s="10"/>
      <c r="AA61" s="10"/>
      <c r="AB61" s="10"/>
      <c r="AC61" s="10"/>
      <c r="AD61" s="10"/>
      <c r="AE61" s="10"/>
      <c r="AF61" s="10"/>
      <c r="AG61" s="12"/>
      <c r="AH61" s="12"/>
      <c r="AI61" s="10"/>
      <c r="AJ61" s="6"/>
      <c r="AK61" s="13"/>
      <c r="AL61" s="13"/>
      <c r="AM61" s="14"/>
      <c r="AN61" s="14"/>
      <c r="AO61" s="14"/>
      <c r="AP61" s="14"/>
      <c r="AQ61" s="14"/>
      <c r="AR61" s="14"/>
      <c r="AS61" s="14"/>
      <c r="AT61" s="8"/>
    </row>
    <row r="62" spans="1:46" ht="9" customHeight="1">
      <c r="A62" s="18">
        <v>52</v>
      </c>
      <c r="B62" s="17" t="s">
        <v>51</v>
      </c>
      <c r="C62" s="17"/>
      <c r="D62" s="24">
        <v>1845</v>
      </c>
      <c r="E62" s="32" t="s">
        <v>17</v>
      </c>
      <c r="F62" s="21">
        <v>4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19">
        <f>SumaNej(F62:V62,8)</f>
        <v>4</v>
      </c>
      <c r="X62" s="19">
        <f>SUM(F62:V62)</f>
        <v>4</v>
      </c>
      <c r="Y62" s="11"/>
      <c r="Z62" s="10"/>
      <c r="AA62" s="10"/>
      <c r="AB62" s="10"/>
      <c r="AC62" s="10"/>
      <c r="AD62" s="10"/>
      <c r="AE62" s="10"/>
      <c r="AF62" s="10"/>
      <c r="AG62" s="12"/>
      <c r="AH62" s="12"/>
      <c r="AI62" s="10"/>
      <c r="AJ62" s="6"/>
      <c r="AK62" s="13"/>
      <c r="AL62" s="13"/>
      <c r="AM62" s="14"/>
      <c r="AN62" s="14"/>
      <c r="AO62" s="14"/>
      <c r="AP62" s="14"/>
      <c r="AQ62" s="14"/>
      <c r="AR62" s="14"/>
      <c r="AS62" s="14"/>
      <c r="AT62" s="8"/>
    </row>
    <row r="63" spans="1:46" ht="9" customHeight="1">
      <c r="A63" s="18">
        <v>53</v>
      </c>
      <c r="B63" s="17" t="s">
        <v>172</v>
      </c>
      <c r="C63" s="17" t="s">
        <v>16</v>
      </c>
      <c r="D63" s="24">
        <v>1837</v>
      </c>
      <c r="E63" s="32" t="s">
        <v>173</v>
      </c>
      <c r="F63" s="22"/>
      <c r="G63" s="22"/>
      <c r="H63" s="21"/>
      <c r="I63" s="21"/>
      <c r="J63" s="21"/>
      <c r="K63" s="21"/>
      <c r="L63" s="28"/>
      <c r="M63" s="28"/>
      <c r="N63" s="21"/>
      <c r="O63" s="21"/>
      <c r="P63" s="21"/>
      <c r="Q63" s="21"/>
      <c r="R63" s="21"/>
      <c r="S63" s="21"/>
      <c r="T63" s="21"/>
      <c r="U63" s="21"/>
      <c r="V63" s="21">
        <v>4</v>
      </c>
      <c r="W63" s="19">
        <f>SumaNej(F63:V63,8)</f>
        <v>4</v>
      </c>
      <c r="X63" s="19">
        <f>SUM(F63:V63)</f>
        <v>4</v>
      </c>
      <c r="Y63" s="11"/>
      <c r="Z63" s="10"/>
      <c r="AA63" s="10"/>
      <c r="AB63" s="10"/>
      <c r="AC63" s="10"/>
      <c r="AD63" s="10"/>
      <c r="AE63" s="10"/>
      <c r="AF63" s="10"/>
      <c r="AG63" s="12"/>
      <c r="AH63" s="12"/>
      <c r="AI63" s="10"/>
      <c r="AJ63" s="6"/>
      <c r="AK63" s="13"/>
      <c r="AL63" s="13"/>
      <c r="AM63" s="14"/>
      <c r="AN63" s="14"/>
      <c r="AO63" s="14"/>
      <c r="AP63" s="14"/>
      <c r="AQ63" s="14"/>
      <c r="AR63" s="14"/>
      <c r="AS63" s="14"/>
      <c r="AT63" s="8"/>
    </row>
    <row r="64" spans="1:46" ht="9" customHeight="1">
      <c r="A64" s="18">
        <v>54</v>
      </c>
      <c r="B64" s="17" t="s">
        <v>86</v>
      </c>
      <c r="C64" s="17"/>
      <c r="D64" s="24">
        <v>0</v>
      </c>
      <c r="E64" s="32"/>
      <c r="F64" s="22"/>
      <c r="G64" s="22"/>
      <c r="H64" s="22"/>
      <c r="I64" s="22"/>
      <c r="J64" s="22"/>
      <c r="K64" s="22">
        <v>3</v>
      </c>
      <c r="L64" s="22"/>
      <c r="M64" s="22"/>
      <c r="N64" s="21"/>
      <c r="O64" s="21"/>
      <c r="P64" s="21"/>
      <c r="Q64" s="21"/>
      <c r="R64" s="21"/>
      <c r="S64" s="21"/>
      <c r="T64" s="21"/>
      <c r="U64" s="21"/>
      <c r="V64" s="21"/>
      <c r="W64" s="19">
        <f>SumaNej(F64:V64,8)</f>
        <v>3</v>
      </c>
      <c r="X64" s="19">
        <f>SUM(F64:V64)</f>
        <v>3</v>
      </c>
      <c r="Y64" s="11"/>
      <c r="Z64" s="10"/>
      <c r="AA64" s="10"/>
      <c r="AB64" s="10"/>
      <c r="AC64" s="10"/>
      <c r="AD64" s="10"/>
      <c r="AE64" s="10"/>
      <c r="AF64" s="10"/>
      <c r="AG64" s="12"/>
      <c r="AH64" s="12"/>
      <c r="AI64" s="10"/>
      <c r="AJ64" s="6"/>
      <c r="AK64" s="13"/>
      <c r="AL64" s="13"/>
      <c r="AM64" s="14"/>
      <c r="AN64" s="14"/>
      <c r="AO64" s="14"/>
      <c r="AP64" s="14"/>
      <c r="AQ64" s="14"/>
      <c r="AR64" s="14"/>
      <c r="AS64" s="14"/>
      <c r="AT64" s="8"/>
    </row>
    <row r="65" spans="1:46" ht="9" customHeight="1">
      <c r="A65" s="18">
        <v>55</v>
      </c>
      <c r="B65" s="17" t="s">
        <v>73</v>
      </c>
      <c r="C65" s="17"/>
      <c r="D65" s="24">
        <v>1180</v>
      </c>
      <c r="E65" s="32" t="s">
        <v>17</v>
      </c>
      <c r="F65" s="22"/>
      <c r="G65" s="22"/>
      <c r="H65" s="22"/>
      <c r="I65" s="22">
        <v>3</v>
      </c>
      <c r="J65" s="22"/>
      <c r="K65" s="22"/>
      <c r="L65" s="22"/>
      <c r="M65" s="22"/>
      <c r="N65" s="21"/>
      <c r="O65" s="21"/>
      <c r="P65" s="21"/>
      <c r="Q65" s="21"/>
      <c r="R65" s="21"/>
      <c r="S65" s="21"/>
      <c r="T65" s="21"/>
      <c r="U65" s="21"/>
      <c r="V65" s="21"/>
      <c r="W65" s="19">
        <f>SumaNej(F65:V65,8)</f>
        <v>3</v>
      </c>
      <c r="X65" s="19">
        <f>SUM(F65:V65)</f>
        <v>3</v>
      </c>
      <c r="Y65" s="11"/>
      <c r="Z65" s="10"/>
      <c r="AA65" s="10"/>
      <c r="AB65" s="10"/>
      <c r="AC65" s="10"/>
      <c r="AD65" s="10"/>
      <c r="AE65" s="10"/>
      <c r="AF65" s="10"/>
      <c r="AG65" s="12"/>
      <c r="AH65" s="12"/>
      <c r="AI65" s="10"/>
      <c r="AJ65" s="6"/>
      <c r="AK65" s="13"/>
      <c r="AL65" s="13"/>
      <c r="AM65" s="14"/>
      <c r="AN65" s="14"/>
      <c r="AO65" s="14"/>
      <c r="AP65" s="14"/>
      <c r="AQ65" s="14"/>
      <c r="AR65" s="14"/>
      <c r="AS65" s="14"/>
      <c r="AT65" s="8"/>
    </row>
    <row r="66" spans="1:46" ht="9" customHeight="1">
      <c r="A66" s="18">
        <v>56</v>
      </c>
      <c r="B66" s="17" t="s">
        <v>43</v>
      </c>
      <c r="C66" s="17"/>
      <c r="D66" s="24">
        <v>1387</v>
      </c>
      <c r="E66" s="32" t="s">
        <v>17</v>
      </c>
      <c r="F66" s="22">
        <v>3</v>
      </c>
      <c r="G66" s="22"/>
      <c r="H66" s="21"/>
      <c r="I66" s="22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19">
        <f>SumaNej(F66:V66,8)</f>
        <v>3</v>
      </c>
      <c r="X66" s="19">
        <f>SUM(F66:V66)</f>
        <v>3</v>
      </c>
      <c r="Y66" s="11"/>
      <c r="Z66" s="10"/>
      <c r="AA66" s="10"/>
      <c r="AB66" s="10"/>
      <c r="AC66" s="10"/>
      <c r="AD66" s="10"/>
      <c r="AE66" s="10"/>
      <c r="AF66" s="10"/>
      <c r="AG66" s="12"/>
      <c r="AH66" s="12"/>
      <c r="AI66" s="10"/>
      <c r="AJ66" s="6"/>
      <c r="AK66" s="13"/>
      <c r="AL66" s="13"/>
      <c r="AM66" s="14"/>
      <c r="AN66" s="14"/>
      <c r="AO66" s="14"/>
      <c r="AP66" s="14"/>
      <c r="AQ66" s="14"/>
      <c r="AR66" s="14"/>
      <c r="AS66" s="14"/>
      <c r="AT66" s="8"/>
    </row>
    <row r="67" spans="1:46" ht="9" customHeight="1">
      <c r="A67" s="18">
        <v>57</v>
      </c>
      <c r="B67" s="17" t="s">
        <v>133</v>
      </c>
      <c r="C67" s="17" t="s">
        <v>16</v>
      </c>
      <c r="D67" s="24">
        <v>0</v>
      </c>
      <c r="E67" s="32"/>
      <c r="F67" s="22"/>
      <c r="G67" s="22"/>
      <c r="H67" s="22"/>
      <c r="I67" s="22"/>
      <c r="J67" s="22"/>
      <c r="K67" s="22"/>
      <c r="L67" s="22"/>
      <c r="M67" s="22"/>
      <c r="N67" s="21"/>
      <c r="O67" s="21"/>
      <c r="P67" s="21"/>
      <c r="Q67" s="21">
        <v>2</v>
      </c>
      <c r="R67" s="21"/>
      <c r="S67" s="21"/>
      <c r="T67" s="21"/>
      <c r="U67" s="21"/>
      <c r="V67" s="21"/>
      <c r="W67" s="19">
        <f>SumaNej(F67:V67,8)</f>
        <v>2</v>
      </c>
      <c r="X67" s="19">
        <f>SUM(F67:V67)</f>
        <v>2</v>
      </c>
      <c r="Y67" s="11"/>
      <c r="Z67" s="10"/>
      <c r="AA67" s="10"/>
      <c r="AB67" s="10"/>
      <c r="AC67" s="10"/>
      <c r="AD67" s="10"/>
      <c r="AE67" s="10"/>
      <c r="AF67" s="10"/>
      <c r="AG67" s="12"/>
      <c r="AH67" s="12"/>
      <c r="AI67" s="10"/>
      <c r="AJ67" s="6"/>
      <c r="AK67" s="13"/>
      <c r="AL67" s="13"/>
      <c r="AM67" s="14"/>
      <c r="AN67" s="14"/>
      <c r="AO67" s="14"/>
      <c r="AP67" s="14"/>
      <c r="AQ67" s="14"/>
      <c r="AR67" s="14"/>
      <c r="AS67" s="14"/>
      <c r="AT67" s="8"/>
    </row>
    <row r="68" spans="1:46" ht="9" customHeight="1">
      <c r="A68" s="18">
        <v>58</v>
      </c>
      <c r="B68" s="17" t="s">
        <v>106</v>
      </c>
      <c r="C68" s="17" t="s">
        <v>16</v>
      </c>
      <c r="D68" s="24">
        <v>0</v>
      </c>
      <c r="E68" s="32"/>
      <c r="F68" s="22"/>
      <c r="G68" s="22"/>
      <c r="H68" s="21"/>
      <c r="I68" s="22"/>
      <c r="J68" s="22"/>
      <c r="K68" s="21"/>
      <c r="L68" s="21"/>
      <c r="M68" s="21">
        <v>2</v>
      </c>
      <c r="N68" s="21"/>
      <c r="O68" s="21"/>
      <c r="P68" s="21"/>
      <c r="Q68" s="28"/>
      <c r="R68" s="21"/>
      <c r="S68" s="21"/>
      <c r="T68" s="21"/>
      <c r="U68" s="21"/>
      <c r="V68" s="21"/>
      <c r="W68" s="19">
        <f>SumaNej(F68:V68,8)</f>
        <v>2</v>
      </c>
      <c r="X68" s="19">
        <f>SUM(F68:V68)</f>
        <v>2</v>
      </c>
      <c r="Y68" s="11"/>
      <c r="Z68" s="10"/>
      <c r="AA68" s="10"/>
      <c r="AB68" s="10"/>
      <c r="AC68" s="10"/>
      <c r="AD68" s="10"/>
      <c r="AE68" s="10"/>
      <c r="AF68" s="10"/>
      <c r="AG68" s="12"/>
      <c r="AH68" s="12"/>
      <c r="AI68" s="10"/>
      <c r="AJ68" s="6"/>
      <c r="AK68" s="13"/>
      <c r="AL68" s="13"/>
      <c r="AM68" s="14"/>
      <c r="AN68" s="14"/>
      <c r="AO68" s="14"/>
      <c r="AP68" s="14"/>
      <c r="AQ68" s="14"/>
      <c r="AR68" s="14"/>
      <c r="AS68" s="14"/>
      <c r="AT68" s="8"/>
    </row>
    <row r="69" spans="1:46" ht="9" customHeight="1">
      <c r="A69" s="18">
        <v>59</v>
      </c>
      <c r="B69" s="17" t="s">
        <v>74</v>
      </c>
      <c r="C69" s="17"/>
      <c r="D69" s="24">
        <v>0</v>
      </c>
      <c r="E69" s="32"/>
      <c r="F69" s="21"/>
      <c r="G69" s="22"/>
      <c r="H69" s="21"/>
      <c r="I69" s="22">
        <v>2</v>
      </c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19">
        <f>SumaNej(F69:V69,8)</f>
        <v>2</v>
      </c>
      <c r="X69" s="19">
        <f>SUM(F69:V69)</f>
        <v>2</v>
      </c>
      <c r="Y69" s="11"/>
      <c r="Z69" s="10"/>
      <c r="AA69" s="10"/>
      <c r="AB69" s="10"/>
      <c r="AC69" s="10"/>
      <c r="AD69" s="10"/>
      <c r="AE69" s="10"/>
      <c r="AF69" s="10"/>
      <c r="AG69" s="12"/>
      <c r="AH69" s="12"/>
      <c r="AI69" s="10"/>
      <c r="AJ69" s="6"/>
      <c r="AK69" s="13"/>
      <c r="AL69" s="13"/>
      <c r="AM69" s="14"/>
      <c r="AN69" s="14"/>
      <c r="AO69" s="14"/>
      <c r="AP69" s="14"/>
      <c r="AQ69" s="14"/>
      <c r="AR69" s="14"/>
      <c r="AS69" s="14"/>
      <c r="AT69" s="8"/>
    </row>
    <row r="70" spans="1:46" ht="9" customHeight="1">
      <c r="A70" s="18">
        <v>60</v>
      </c>
      <c r="B70" s="17" t="s">
        <v>96</v>
      </c>
      <c r="C70" s="17" t="s">
        <v>16</v>
      </c>
      <c r="D70" s="24">
        <v>0</v>
      </c>
      <c r="E70" s="32"/>
      <c r="F70" s="21"/>
      <c r="G70" s="22"/>
      <c r="H70" s="21"/>
      <c r="I70" s="22"/>
      <c r="J70" s="21"/>
      <c r="K70" s="21"/>
      <c r="L70" s="21">
        <v>2</v>
      </c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19">
        <f>SumaNej(F70:V70,8)</f>
        <v>2</v>
      </c>
      <c r="X70" s="19">
        <f>SUM(F70:V70)</f>
        <v>2</v>
      </c>
      <c r="Y70" s="11"/>
      <c r="Z70" s="10"/>
      <c r="AA70" s="10"/>
      <c r="AB70" s="10"/>
      <c r="AC70" s="10"/>
      <c r="AD70" s="10"/>
      <c r="AE70" s="10"/>
      <c r="AF70" s="10"/>
      <c r="AG70" s="12"/>
      <c r="AH70" s="12"/>
      <c r="AI70" s="10"/>
      <c r="AJ70" s="6"/>
      <c r="AK70" s="13"/>
      <c r="AL70" s="13"/>
      <c r="AM70" s="14"/>
      <c r="AN70" s="14"/>
      <c r="AO70" s="14"/>
      <c r="AP70" s="14"/>
      <c r="AQ70" s="14"/>
      <c r="AR70" s="14"/>
      <c r="AS70" s="14"/>
      <c r="AT70" s="8"/>
    </row>
    <row r="71" spans="1:24" ht="10.5" customHeight="1">
      <c r="A71" s="18">
        <v>61</v>
      </c>
      <c r="B71" s="17" t="s">
        <v>144</v>
      </c>
      <c r="C71" s="17" t="s">
        <v>16</v>
      </c>
      <c r="D71" s="24">
        <v>1720</v>
      </c>
      <c r="E71" s="32" t="s">
        <v>145</v>
      </c>
      <c r="F71" s="21"/>
      <c r="G71" s="22"/>
      <c r="H71" s="21"/>
      <c r="I71" s="22"/>
      <c r="J71" s="21"/>
      <c r="K71" s="21"/>
      <c r="L71" s="21"/>
      <c r="M71" s="21"/>
      <c r="N71" s="21"/>
      <c r="O71" s="21"/>
      <c r="P71" s="21"/>
      <c r="Q71" s="21"/>
      <c r="R71" s="21">
        <v>2</v>
      </c>
      <c r="S71" s="21"/>
      <c r="T71" s="21"/>
      <c r="U71" s="21"/>
      <c r="V71" s="21"/>
      <c r="W71" s="19">
        <f>SumaNej(F71:V71,8)</f>
        <v>2</v>
      </c>
      <c r="X71" s="19">
        <f>SUM(F71:V71)</f>
        <v>2</v>
      </c>
    </row>
    <row r="72" spans="1:24" ht="10.5" customHeight="1">
      <c r="A72" s="18">
        <v>62</v>
      </c>
      <c r="B72" s="17" t="s">
        <v>108</v>
      </c>
      <c r="C72" s="17" t="s">
        <v>16</v>
      </c>
      <c r="D72" s="24">
        <v>0</v>
      </c>
      <c r="E72" s="32"/>
      <c r="F72" s="22"/>
      <c r="G72" s="22"/>
      <c r="H72" s="22"/>
      <c r="I72" s="22"/>
      <c r="J72" s="22"/>
      <c r="K72" s="22"/>
      <c r="L72" s="22"/>
      <c r="M72" s="22">
        <v>1</v>
      </c>
      <c r="N72" s="28"/>
      <c r="O72" s="21"/>
      <c r="P72" s="21"/>
      <c r="Q72" s="21"/>
      <c r="R72" s="21"/>
      <c r="S72" s="21"/>
      <c r="T72" s="21"/>
      <c r="U72" s="21"/>
      <c r="V72" s="28"/>
      <c r="W72" s="19">
        <f>SumaNej(F72:V72,8)</f>
        <v>1</v>
      </c>
      <c r="X72" s="19">
        <f>SUM(F72:V72)</f>
        <v>1</v>
      </c>
    </row>
    <row r="73" spans="1:24" ht="10.5" customHeight="1">
      <c r="A73" s="18">
        <v>63</v>
      </c>
      <c r="B73" s="17" t="s">
        <v>107</v>
      </c>
      <c r="C73" s="17" t="s">
        <v>16</v>
      </c>
      <c r="D73" s="24">
        <v>0</v>
      </c>
      <c r="E73" s="32"/>
      <c r="F73" s="22"/>
      <c r="G73" s="21"/>
      <c r="H73" s="22"/>
      <c r="I73" s="22"/>
      <c r="J73" s="22"/>
      <c r="K73" s="22"/>
      <c r="L73" s="22"/>
      <c r="M73" s="22">
        <v>1</v>
      </c>
      <c r="N73" s="22"/>
      <c r="O73" s="22"/>
      <c r="P73" s="22"/>
      <c r="Q73" s="22"/>
      <c r="R73" s="22"/>
      <c r="S73" s="22"/>
      <c r="T73" s="22"/>
      <c r="U73" s="22"/>
      <c r="V73" s="22"/>
      <c r="W73" s="19">
        <f>SumaNej(F73:V73,8)</f>
        <v>1</v>
      </c>
      <c r="X73" s="19">
        <f>SUM(F73:V73)</f>
        <v>1</v>
      </c>
    </row>
    <row r="74" spans="1:24" ht="10.5" customHeight="1">
      <c r="A74" s="18">
        <v>64</v>
      </c>
      <c r="B74" s="17" t="s">
        <v>54</v>
      </c>
      <c r="C74" s="17"/>
      <c r="D74" s="24">
        <v>0</v>
      </c>
      <c r="E74" s="32"/>
      <c r="F74" s="22">
        <v>1</v>
      </c>
      <c r="G74" s="22"/>
      <c r="H74" s="22"/>
      <c r="I74" s="22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19">
        <f>SumaNej(F74:V74,8)</f>
        <v>1</v>
      </c>
      <c r="X74" s="19">
        <f>SUM(F74:V74)</f>
        <v>1</v>
      </c>
    </row>
    <row r="75" spans="1:24" ht="10.5" customHeight="1">
      <c r="A75" s="18">
        <v>65</v>
      </c>
      <c r="B75" s="17" t="s">
        <v>175</v>
      </c>
      <c r="C75" s="17" t="s">
        <v>16</v>
      </c>
      <c r="D75" s="24">
        <v>0</v>
      </c>
      <c r="E75" s="3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>
        <v>1</v>
      </c>
      <c r="W75" s="19">
        <f>SumaNej(F75:V75,8)</f>
        <v>1</v>
      </c>
      <c r="X75" s="19">
        <f>SUM(F75:V75)</f>
        <v>1</v>
      </c>
    </row>
    <row r="76" spans="1:24" ht="10.5" customHeight="1">
      <c r="A76" s="18">
        <v>66</v>
      </c>
      <c r="B76" s="17" t="s">
        <v>113</v>
      </c>
      <c r="C76" s="17" t="s">
        <v>16</v>
      </c>
      <c r="D76" s="24">
        <v>1414</v>
      </c>
      <c r="E76" s="32" t="s">
        <v>114</v>
      </c>
      <c r="F76" s="22"/>
      <c r="G76" s="21"/>
      <c r="H76" s="22"/>
      <c r="I76" s="22"/>
      <c r="J76" s="22"/>
      <c r="K76" s="22"/>
      <c r="L76" s="22"/>
      <c r="M76" s="22"/>
      <c r="N76" s="22">
        <v>0.5</v>
      </c>
      <c r="O76" s="22"/>
      <c r="P76" s="22"/>
      <c r="Q76" s="22"/>
      <c r="R76" s="22"/>
      <c r="S76" s="22"/>
      <c r="T76" s="22"/>
      <c r="U76" s="22"/>
      <c r="V76" s="22"/>
      <c r="W76" s="19">
        <f>SumaNej(F76:V76,8)</f>
        <v>0.5</v>
      </c>
      <c r="X76" s="19">
        <f>SUM(F76:V76)</f>
        <v>0.5</v>
      </c>
    </row>
    <row r="77" spans="1:24" ht="10.5" customHeight="1">
      <c r="A77" s="18">
        <v>67</v>
      </c>
      <c r="B77" s="17" t="s">
        <v>152</v>
      </c>
      <c r="C77" s="17" t="s">
        <v>16</v>
      </c>
      <c r="D77" s="24">
        <v>0</v>
      </c>
      <c r="E77" s="32"/>
      <c r="F77" s="22"/>
      <c r="G77" s="22"/>
      <c r="H77" s="22"/>
      <c r="I77" s="22"/>
      <c r="J77" s="21"/>
      <c r="K77" s="22"/>
      <c r="L77" s="22"/>
      <c r="M77" s="22"/>
      <c r="N77" s="22"/>
      <c r="O77" s="22"/>
      <c r="P77" s="22"/>
      <c r="Q77" s="22"/>
      <c r="R77" s="22"/>
      <c r="S77" s="22">
        <v>0</v>
      </c>
      <c r="T77" s="22"/>
      <c r="U77" s="22"/>
      <c r="V77" s="22"/>
      <c r="W77" s="19">
        <f>SumaNej(F77:V77,8)</f>
        <v>0</v>
      </c>
      <c r="X77" s="19">
        <f>SUM(F77:V77)</f>
        <v>0</v>
      </c>
    </row>
    <row r="78" spans="1:24" ht="10.5" customHeight="1">
      <c r="A78" s="18">
        <v>68</v>
      </c>
      <c r="B78" s="17"/>
      <c r="C78" s="17"/>
      <c r="D78" s="24"/>
      <c r="E78" s="32"/>
      <c r="F78" s="22"/>
      <c r="G78" s="22"/>
      <c r="H78" s="21"/>
      <c r="I78" s="21"/>
      <c r="J78" s="21"/>
      <c r="K78" s="21"/>
      <c r="L78" s="28"/>
      <c r="M78" s="28"/>
      <c r="N78" s="21"/>
      <c r="O78" s="21"/>
      <c r="P78" s="21"/>
      <c r="Q78" s="21"/>
      <c r="R78" s="21"/>
      <c r="S78" s="21"/>
      <c r="T78" s="21"/>
      <c r="U78" s="21"/>
      <c r="V78" s="21"/>
      <c r="W78" s="19">
        <f>SumaNej(F78:V78,8)</f>
        <v>0</v>
      </c>
      <c r="X78" s="19">
        <f>SUM(F78:V78)</f>
        <v>0</v>
      </c>
    </row>
  </sheetData>
  <sheetProtection/>
  <mergeCells count="3">
    <mergeCell ref="A5:Y5"/>
    <mergeCell ref="A6:Y6"/>
    <mergeCell ref="A7:Y7"/>
  </mergeCells>
  <printOptions gridLines="1"/>
  <pageMargins left="0.39375" right="0.39375" top="0.39375" bottom="0.393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UČITEL</dc:creator>
  <cp:keywords/>
  <dc:description/>
  <cp:lastModifiedBy>Kopta Pavel</cp:lastModifiedBy>
  <cp:lastPrinted>2022-03-14T16:33:01Z</cp:lastPrinted>
  <dcterms:created xsi:type="dcterms:W3CDTF">2009-09-24T15:07:04Z</dcterms:created>
  <dcterms:modified xsi:type="dcterms:W3CDTF">2022-06-07T16:53:09Z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